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440" i="1" l="1"/>
  <c r="A440" i="1"/>
  <c r="L439" i="1"/>
  <c r="J439" i="1"/>
  <c r="I439" i="1"/>
  <c r="H439" i="1"/>
  <c r="G439" i="1"/>
  <c r="F439" i="1"/>
  <c r="B430" i="1"/>
  <c r="A430" i="1"/>
  <c r="L429" i="1"/>
  <c r="L440" i="1" s="1"/>
  <c r="J429" i="1"/>
  <c r="J440" i="1" s="1"/>
  <c r="I429" i="1"/>
  <c r="I440" i="1" s="1"/>
  <c r="H429" i="1"/>
  <c r="H440" i="1" s="1"/>
  <c r="G429" i="1"/>
  <c r="G440" i="1" s="1"/>
  <c r="F429" i="1"/>
  <c r="F440" i="1" s="1"/>
  <c r="B423" i="1"/>
  <c r="A423" i="1"/>
  <c r="L422" i="1"/>
  <c r="J422" i="1"/>
  <c r="I422" i="1"/>
  <c r="H422" i="1"/>
  <c r="G422" i="1"/>
  <c r="F422" i="1"/>
  <c r="B413" i="1"/>
  <c r="A413" i="1"/>
  <c r="L412" i="1"/>
  <c r="L423" i="1" s="1"/>
  <c r="J412" i="1"/>
  <c r="J423" i="1" s="1"/>
  <c r="I412" i="1"/>
  <c r="I423" i="1" s="1"/>
  <c r="H412" i="1"/>
  <c r="H423" i="1" s="1"/>
  <c r="G412" i="1"/>
  <c r="G423" i="1" s="1"/>
  <c r="F412" i="1"/>
  <c r="F423" i="1" s="1"/>
  <c r="B404" i="1"/>
  <c r="A404" i="1"/>
  <c r="L403" i="1"/>
  <c r="J403" i="1"/>
  <c r="I403" i="1"/>
  <c r="H403" i="1"/>
  <c r="G403" i="1"/>
  <c r="F403" i="1"/>
  <c r="B394" i="1"/>
  <c r="A394" i="1"/>
  <c r="L393" i="1"/>
  <c r="L404" i="1" s="1"/>
  <c r="J393" i="1"/>
  <c r="J404" i="1" s="1"/>
  <c r="I393" i="1"/>
  <c r="I404" i="1" s="1"/>
  <c r="H393" i="1"/>
  <c r="H404" i="1" s="1"/>
  <c r="G393" i="1"/>
  <c r="G404" i="1" s="1"/>
  <c r="F393" i="1"/>
  <c r="F404" i="1" s="1"/>
  <c r="B385" i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J385" i="1" s="1"/>
  <c r="I374" i="1"/>
  <c r="I385" i="1" s="1"/>
  <c r="H374" i="1"/>
  <c r="G374" i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J355" i="1"/>
  <c r="J366" i="1" s="1"/>
  <c r="I355" i="1"/>
  <c r="I366" i="1" s="1"/>
  <c r="H355" i="1"/>
  <c r="H366" i="1" s="1"/>
  <c r="G355" i="1"/>
  <c r="G366" i="1" s="1"/>
  <c r="F355" i="1"/>
  <c r="F366" i="1" s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J347" i="1" s="1"/>
  <c r="I336" i="1"/>
  <c r="I347" i="1" s="1"/>
  <c r="H336" i="1"/>
  <c r="H347" i="1" s="1"/>
  <c r="G336" i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J328" i="1" s="1"/>
  <c r="I317" i="1"/>
  <c r="I328" i="1" s="1"/>
  <c r="H317" i="1"/>
  <c r="H328" i="1" s="1"/>
  <c r="G317" i="1"/>
  <c r="G328" i="1" s="1"/>
  <c r="F317" i="1"/>
  <c r="F328" i="1" s="1"/>
  <c r="B309" i="1"/>
  <c r="A309" i="1"/>
  <c r="L308" i="1"/>
  <c r="J308" i="1"/>
  <c r="I308" i="1"/>
  <c r="H308" i="1"/>
  <c r="G308" i="1"/>
  <c r="F308" i="1"/>
  <c r="B299" i="1"/>
  <c r="A299" i="1"/>
  <c r="L298" i="1"/>
  <c r="L309" i="1" s="1"/>
  <c r="J298" i="1"/>
  <c r="J309" i="1" s="1"/>
  <c r="I298" i="1"/>
  <c r="I309" i="1" s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J279" i="1"/>
  <c r="J290" i="1" s="1"/>
  <c r="I279" i="1"/>
  <c r="I290" i="1" s="1"/>
  <c r="H279" i="1"/>
  <c r="H290" i="1" s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G203" i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G252" i="1" l="1"/>
  <c r="G290" i="1"/>
  <c r="G385" i="1"/>
  <c r="L290" i="1"/>
  <c r="L366" i="1"/>
  <c r="I195" i="1"/>
  <c r="J233" i="1"/>
  <c r="H385" i="1"/>
  <c r="H214" i="1"/>
  <c r="G347" i="1"/>
  <c r="I233" i="1"/>
  <c r="F195" i="1"/>
  <c r="F290" i="1"/>
  <c r="G214" i="1"/>
  <c r="G195" i="1"/>
  <c r="L233" i="1"/>
  <c r="L195" i="1"/>
  <c r="L214" i="1"/>
  <c r="B459" i="1"/>
  <c r="A459" i="1"/>
  <c r="L458" i="1"/>
  <c r="J458" i="1"/>
  <c r="I458" i="1"/>
  <c r="H458" i="1"/>
  <c r="G458" i="1"/>
  <c r="F458" i="1"/>
  <c r="B449" i="1"/>
  <c r="A449" i="1"/>
  <c r="L448" i="1"/>
  <c r="L459" i="1" s="1"/>
  <c r="J448" i="1"/>
  <c r="J459" i="1" s="1"/>
  <c r="I448" i="1"/>
  <c r="I459" i="1" s="1"/>
  <c r="H448" i="1"/>
  <c r="H459" i="1" s="1"/>
  <c r="G448" i="1"/>
  <c r="G459" i="1" s="1"/>
  <c r="F448" i="1"/>
  <c r="F459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  <c r="I24" i="1" l="1"/>
  <c r="I138" i="1"/>
  <c r="L62" i="1"/>
  <c r="G119" i="1"/>
  <c r="I43" i="1"/>
  <c r="L157" i="1"/>
  <c r="J176" i="1"/>
  <c r="H43" i="1"/>
  <c r="J119" i="1"/>
  <c r="J157" i="1"/>
  <c r="F176" i="1"/>
  <c r="F138" i="1"/>
  <c r="G24" i="1"/>
  <c r="L43" i="1"/>
  <c r="L81" i="1"/>
  <c r="L119" i="1"/>
  <c r="L176" i="1"/>
  <c r="H24" i="1"/>
  <c r="H138" i="1"/>
  <c r="H157" i="1"/>
  <c r="I460" i="1" l="1"/>
  <c r="J460" i="1"/>
  <c r="G460" i="1"/>
  <c r="F460" i="1"/>
  <c r="L460" i="1"/>
  <c r="H460" i="1"/>
</calcChain>
</file>

<file path=xl/sharedStrings.xml><?xml version="1.0" encoding="utf-8"?>
<sst xmlns="http://schemas.openxmlformats.org/spreadsheetml/2006/main" count="574" uniqueCount="124">
  <si>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</si>
  <si>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</si>
  <si>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</si>
  <si>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</si>
  <si>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</si>
  <si>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</si>
  <si>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</si>
  <si>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</si>
  <si>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</si>
  <si>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</si>
  <si>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</si>
  <si>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</si>
  <si>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</si>
  <si>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</si>
  <si>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</si>
  <si>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</si>
  <si>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</si>
  <si>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</si>
  <si>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</si>
  <si>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</si>
  <si>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</si>
  <si>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</si>
  <si>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</si>
  <si>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</si>
  <si>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</si>
  <si>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</si>
  <si>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</si>
  <si>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</si>
  <si>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</si>
  <si>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</si>
  <si>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</si>
  <si>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</si>
  <si>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</si>
  <si>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</si>
  <si>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</si>
  <si>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</si>
  <si>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 xml:space="preserve">Чай с сахаром </t>
  </si>
  <si>
    <t>Батон пшеничный</t>
  </si>
  <si>
    <t>Сыр сливочный в индивидуальной упаковке</t>
  </si>
  <si>
    <t>Напиток плодово-ягодный  витаминизированный (черносмородиновый)</t>
  </si>
  <si>
    <t>Хлеб пшеничный</t>
  </si>
  <si>
    <t>Хлеб ржаной</t>
  </si>
  <si>
    <t>3 блюдо</t>
  </si>
  <si>
    <t>Компот из сухофруктов</t>
  </si>
  <si>
    <t>Фрукты в асортименте (яблоко)</t>
  </si>
  <si>
    <t>Чай с сахаром и лимоном</t>
  </si>
  <si>
    <t>Филе птицы тушеное в томатном соусе</t>
  </si>
  <si>
    <t>Спагетти отварные с маслом</t>
  </si>
  <si>
    <t>Чай с шиповником</t>
  </si>
  <si>
    <t>Фрукты в ассортименте (груша)</t>
  </si>
  <si>
    <t>Омлет  с сыром</t>
  </si>
  <si>
    <t>Горячий шоколад</t>
  </si>
  <si>
    <t>Сыр порциями</t>
  </si>
  <si>
    <t>Каша кукурузная молочная с маслом</t>
  </si>
  <si>
    <t>Фруктовый десерт</t>
  </si>
  <si>
    <t>этик.</t>
  </si>
  <si>
    <t>Каша гречневая вязкая с маслом</t>
  </si>
  <si>
    <t xml:space="preserve">Хлеб ржаной </t>
  </si>
  <si>
    <t>Рыба тушеная с овощами</t>
  </si>
  <si>
    <t>Омлет натуральный</t>
  </si>
  <si>
    <t>Какао с молоком</t>
  </si>
  <si>
    <t>Сок фруктовый (яблоко)</t>
  </si>
  <si>
    <t>Фрукты в ассортименте (яблоко)</t>
  </si>
  <si>
    <t>Напиток плодово – ягодный витаминизированный (вишневый)</t>
  </si>
  <si>
    <t>Макароны отварные с маслом</t>
  </si>
  <si>
    <t>Горячий бутерброд на батоне (помидор, сыр)</t>
  </si>
  <si>
    <t>Каша  овсяная молочная с маслом</t>
  </si>
  <si>
    <t>Закуска</t>
  </si>
  <si>
    <t xml:space="preserve">Картофель запеченный с зеленью. </t>
  </si>
  <si>
    <t xml:space="preserve">Картофель запеченный </t>
  </si>
  <si>
    <t xml:space="preserve"> этикетка</t>
  </si>
  <si>
    <t>Рыба запеченная с сыром</t>
  </si>
  <si>
    <t>хлеб белый</t>
  </si>
  <si>
    <t>Мясо тушеное (свинина)</t>
  </si>
  <si>
    <t>Гуляш (свинина)</t>
  </si>
  <si>
    <t>Жаркое с мясом (свинина)</t>
  </si>
  <si>
    <t>Курица запеченная</t>
  </si>
  <si>
    <t>этикетка</t>
  </si>
  <si>
    <t>фрукты</t>
  </si>
  <si>
    <t>гор.блюдо</t>
  </si>
  <si>
    <t xml:space="preserve"> гарнир</t>
  </si>
  <si>
    <t>Рис отварной  с маслом</t>
  </si>
  <si>
    <t>Запеканка из творога с ягодным соусом</t>
  </si>
  <si>
    <t>гор. напиток</t>
  </si>
  <si>
    <t>Филе птицы  в кисло-сладком соусе NEW</t>
  </si>
  <si>
    <t xml:space="preserve"> Хлеб ржаной</t>
  </si>
  <si>
    <t>Директор школы</t>
  </si>
  <si>
    <t>Каша рисовая молочная с маслом</t>
  </si>
  <si>
    <t>Чай с облепихой NEW</t>
  </si>
  <si>
    <t>Сокольникова Т.А.</t>
  </si>
  <si>
    <t>МКОУ Старо-Берикульская ООШ</t>
  </si>
  <si>
    <t>200/5</t>
  </si>
  <si>
    <t>Блинчики с карпмельным соусом (2 шт)NEW</t>
  </si>
  <si>
    <t>106/15</t>
  </si>
  <si>
    <t>Икра овощная</t>
  </si>
  <si>
    <t>Жаркое с мясом</t>
  </si>
  <si>
    <t>Пудинг из творога с яблоками со сгущённым молоком</t>
  </si>
  <si>
    <t>Курица запеченная с соусом и зеленью</t>
  </si>
  <si>
    <t xml:space="preserve">Кисель витаминизированный плодово – ягодный </t>
  </si>
  <si>
    <t>этик</t>
  </si>
  <si>
    <t>Масло сливочное порциями</t>
  </si>
  <si>
    <t>Маринад из моркови</t>
  </si>
  <si>
    <t>Каша манная с ягодным соусом и маслом NEW</t>
  </si>
  <si>
    <t>200/20/5</t>
  </si>
  <si>
    <t>Икра овощная (кабачковая)</t>
  </si>
  <si>
    <t>Картофель запечённый</t>
  </si>
  <si>
    <t>Запеканка творожная Зебра со сгущенным молоком</t>
  </si>
  <si>
    <t>Омлет с сыром</t>
  </si>
  <si>
    <t>75/15</t>
  </si>
  <si>
    <t>Оладьи с джемом (2 шт) NEW</t>
  </si>
  <si>
    <t xml:space="preserve">Кисель витаминизированный  плодово-ягодный </t>
  </si>
  <si>
    <t xml:space="preserve"> Компот из  кураги</t>
  </si>
  <si>
    <t>Икра свекольная</t>
  </si>
  <si>
    <t>Гуляш</t>
  </si>
  <si>
    <t>гор. блюдо</t>
  </si>
  <si>
    <t>Фрукты в ассортименте (мандарины)</t>
  </si>
  <si>
    <t xml:space="preserve"> гор.блюдо</t>
  </si>
  <si>
    <t>0.16</t>
  </si>
  <si>
    <t>0.24</t>
  </si>
  <si>
    <t xml:space="preserve"> гор. блюдо</t>
  </si>
  <si>
    <t>Молочный десерт</t>
  </si>
  <si>
    <t xml:space="preserve">Бефстроганов </t>
  </si>
  <si>
    <t>Фрукты в ассортименте (мандарин)</t>
  </si>
  <si>
    <t>Запеканка из творога с ягодным соусом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</si>
</sst>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4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5" xfId="0" applyFont="1" applyFill="1" applyBorder="1" applyAlignment="1">
      <alignment horizontal="center" wrapText="1"/>
    </xf>
    <xf numFmtId="0" fontId="11" fillId="4" borderId="31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31" xfId="0" applyFont="1" applyFill="1" applyBorder="1" applyAlignment="1">
      <alignment horizontal="center"/>
    </xf>
    <xf numFmtId="0" fontId="12" fillId="4" borderId="25" xfId="1" applyFont="1" applyFill="1" applyBorder="1" applyAlignment="1">
      <alignment horizontal="center"/>
    </xf>
    <xf numFmtId="0" fontId="0" fillId="0" borderId="38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39" xfId="0" applyFont="1" applyFill="1" applyBorder="1" applyAlignment="1">
      <alignment horizontal="center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12" fillId="4" borderId="39" xfId="0" applyFont="1" applyFill="1" applyBorder="1" applyAlignment="1">
      <alignment horizontal="center"/>
    </xf>
    <xf numFmtId="0" fontId="12" fillId="4" borderId="41" xfId="0" applyFont="1" applyFill="1" applyBorder="1" applyAlignment="1">
      <alignment horizontal="center"/>
    </xf>
    <xf numFmtId="164" fontId="12" fillId="4" borderId="39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top" wrapText="1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11" fillId="4" borderId="40" xfId="0" applyFont="1" applyFill="1" applyBorder="1" applyAlignment="1"/>
    <xf numFmtId="0" fontId="14" fillId="0" borderId="32" xfId="0" applyFont="1" applyBorder="1" applyAlignment="1">
      <alignment horizontal="left" wrapText="1"/>
    </xf>
    <xf numFmtId="0" fontId="14" fillId="0" borderId="34" xfId="0" applyFont="1" applyBorder="1" applyAlignment="1">
      <alignment horizontal="center" wrapText="1"/>
    </xf>
    <xf numFmtId="0" fontId="15" fillId="0" borderId="32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25" xfId="0" applyFont="1" applyFill="1" applyBorder="1" applyAlignment="1"/>
    <xf numFmtId="0" fontId="14" fillId="0" borderId="25" xfId="0" applyFont="1" applyFill="1" applyBorder="1" applyAlignment="1">
      <alignment wrapText="1"/>
    </xf>
    <xf numFmtId="0" fontId="15" fillId="0" borderId="27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left"/>
    </xf>
    <xf numFmtId="164" fontId="15" fillId="0" borderId="25" xfId="0" applyNumberFormat="1" applyFont="1" applyBorder="1" applyAlignment="1">
      <alignment horizontal="center"/>
    </xf>
    <xf numFmtId="0" fontId="15" fillId="0" borderId="31" xfId="1" applyFont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left"/>
    </xf>
    <xf numFmtId="0" fontId="15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164" fontId="15" fillId="0" borderId="46" xfId="0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4" borderId="25" xfId="0" applyFont="1" applyFill="1" applyBorder="1" applyAlignment="1">
      <alignment wrapText="1"/>
    </xf>
    <xf numFmtId="0" fontId="14" fillId="4" borderId="25" xfId="0" applyFont="1" applyFill="1" applyBorder="1" applyAlignment="1">
      <alignment horizontal="center" wrapText="1"/>
    </xf>
    <xf numFmtId="0" fontId="15" fillId="4" borderId="25" xfId="1" applyFont="1" applyFill="1" applyBorder="1" applyAlignment="1">
      <alignment horizontal="center"/>
    </xf>
    <xf numFmtId="0" fontId="15" fillId="4" borderId="31" xfId="1" applyFont="1" applyFill="1" applyBorder="1" applyAlignment="1">
      <alignment horizontal="center"/>
    </xf>
    <xf numFmtId="0" fontId="17" fillId="2" borderId="2" xfId="0" applyFont="1" applyFill="1" applyBorder="1" applyProtection="1"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6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4" fillId="0" borderId="23" xfId="0" applyFont="1" applyBorder="1" applyAlignment="1"/>
    <xf numFmtId="0" fontId="14" fillId="0" borderId="22" xfId="0" applyFont="1" applyBorder="1" applyAlignment="1"/>
    <xf numFmtId="0" fontId="14" fillId="0" borderId="23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4" borderId="25" xfId="0" applyFont="1" applyFill="1" applyBorder="1" applyAlignment="1"/>
    <xf numFmtId="0" fontId="14" fillId="4" borderId="24" xfId="0" applyFont="1" applyFill="1" applyBorder="1" applyAlignment="1">
      <alignment wrapText="1"/>
    </xf>
    <xf numFmtId="0" fontId="15" fillId="4" borderId="25" xfId="0" applyFont="1" applyFill="1" applyBorder="1" applyAlignment="1">
      <alignment horizontal="center" wrapText="1"/>
    </xf>
    <xf numFmtId="0" fontId="15" fillId="4" borderId="31" xfId="0" applyFont="1" applyFill="1" applyBorder="1" applyAlignment="1">
      <alignment horizontal="center" wrapText="1"/>
    </xf>
    <xf numFmtId="0" fontId="14" fillId="4" borderId="24" xfId="0" applyFont="1" applyFill="1" applyBorder="1" applyAlignment="1">
      <alignment horizontal="center"/>
    </xf>
    <xf numFmtId="0" fontId="14" fillId="0" borderId="25" xfId="0" applyFont="1" applyBorder="1" applyAlignment="1"/>
    <xf numFmtId="0" fontId="14" fillId="0" borderId="24" xfId="0" applyFont="1" applyBorder="1" applyAlignment="1"/>
    <xf numFmtId="0" fontId="14" fillId="0" borderId="25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25" xfId="0" applyFont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5" fillId="0" borderId="24" xfId="0" applyFont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31" xfId="0" applyFont="1" applyFill="1" applyBorder="1" applyAlignment="1">
      <alignment horizontal="center"/>
    </xf>
    <xf numFmtId="164" fontId="15" fillId="4" borderId="25" xfId="0" applyNumberFormat="1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164" fontId="15" fillId="0" borderId="24" xfId="0" applyNumberFormat="1" applyFont="1" applyBorder="1" applyAlignment="1">
      <alignment horizontal="center"/>
    </xf>
    <xf numFmtId="0" fontId="15" fillId="0" borderId="24" xfId="1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4" borderId="25" xfId="0" applyFont="1" applyFill="1" applyBorder="1" applyAlignment="1">
      <alignment horizontal="left" wrapText="1"/>
    </xf>
    <xf numFmtId="0" fontId="14" fillId="0" borderId="24" xfId="0" applyFont="1" applyBorder="1" applyAlignment="1">
      <alignment horizontal="center" wrapText="1"/>
    </xf>
    <xf numFmtId="0" fontId="14" fillId="0" borderId="32" xfId="0" applyFont="1" applyBorder="1" applyAlignment="1"/>
    <xf numFmtId="0" fontId="14" fillId="0" borderId="25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 wrapText="1"/>
    </xf>
    <xf numFmtId="0" fontId="15" fillId="0" borderId="25" xfId="1" applyFont="1" applyBorder="1" applyAlignment="1">
      <alignment horizontal="center"/>
    </xf>
    <xf numFmtId="0" fontId="17" fillId="2" borderId="4" xfId="0" applyFont="1" applyFill="1" applyBorder="1" applyProtection="1">
      <protection locked="0"/>
    </xf>
    <xf numFmtId="0" fontId="16" fillId="2" borderId="4" xfId="0" applyFont="1" applyFill="1" applyBorder="1" applyAlignment="1" applyProtection="1">
      <alignment vertical="top" wrapText="1"/>
      <protection locked="0"/>
    </xf>
    <xf numFmtId="0" fontId="16" fillId="2" borderId="4" xfId="0" applyFont="1" applyFill="1" applyBorder="1" applyAlignment="1" applyProtection="1">
      <alignment horizontal="center" vertical="top" wrapText="1"/>
      <protection locked="0"/>
    </xf>
    <xf numFmtId="0" fontId="16" fillId="2" borderId="26" xfId="0" applyFont="1" applyFill="1" applyBorder="1" applyAlignment="1" applyProtection="1">
      <alignment horizontal="center" vertical="top" wrapText="1"/>
      <protection locked="0"/>
    </xf>
    <xf numFmtId="0" fontId="15" fillId="0" borderId="29" xfId="0" applyFont="1" applyBorder="1" applyAlignment="1">
      <alignment horizontal="center"/>
    </xf>
    <xf numFmtId="0" fontId="15" fillId="4" borderId="24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15" fillId="4" borderId="32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 wrapText="1"/>
    </xf>
    <xf numFmtId="0" fontId="15" fillId="0" borderId="24" xfId="1" applyFont="1" applyFill="1" applyBorder="1" applyAlignment="1">
      <alignment horizontal="center"/>
    </xf>
    <xf numFmtId="0" fontId="14" fillId="0" borderId="31" xfId="0" applyFont="1" applyBorder="1" applyAlignment="1">
      <alignment horizontal="center" wrapText="1"/>
    </xf>
    <xf numFmtId="0" fontId="14" fillId="0" borderId="31" xfId="0" applyFont="1" applyFill="1" applyBorder="1" applyAlignment="1"/>
    <xf numFmtId="0" fontId="15" fillId="0" borderId="29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wrapText="1"/>
    </xf>
    <xf numFmtId="164" fontId="15" fillId="0" borderId="29" xfId="0" applyNumberFormat="1" applyFont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 wrapText="1"/>
    </xf>
    <xf numFmtId="0" fontId="15" fillId="0" borderId="31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 wrapText="1"/>
    </xf>
    <xf numFmtId="0" fontId="15" fillId="0" borderId="31" xfId="1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left" wrapText="1"/>
    </xf>
    <xf numFmtId="0" fontId="14" fillId="0" borderId="25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0" fontId="0" fillId="0" borderId="53" xfId="0" applyBorder="1"/>
    <xf numFmtId="0" fontId="2" fillId="0" borderId="50" xfId="0" applyFont="1" applyBorder="1" applyAlignment="1">
      <alignment vertical="top" wrapText="1"/>
    </xf>
    <xf numFmtId="0" fontId="5" fillId="0" borderId="54" xfId="0" applyFont="1" applyBorder="1" applyAlignment="1" applyProtection="1">
      <alignment horizontal="right"/>
      <protection locked="0"/>
    </xf>
    <xf numFmtId="0" fontId="16" fillId="2" borderId="8" xfId="0" applyFont="1" applyFill="1" applyBorder="1" applyAlignment="1" applyProtection="1">
      <alignment vertical="top" wrapText="1"/>
      <protection locked="0"/>
    </xf>
    <xf numFmtId="0" fontId="2" fillId="0" borderId="51" xfId="0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4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center" wrapText="1"/>
    </xf>
    <xf numFmtId="0" fontId="15" fillId="0" borderId="25" xfId="1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16" fillId="2" borderId="23" xfId="0" applyFont="1" applyFill="1" applyBorder="1" applyAlignment="1" applyProtection="1">
      <alignment horizontal="center" vertical="top" wrapText="1"/>
      <protection locked="0"/>
    </xf>
    <xf numFmtId="0" fontId="14" fillId="4" borderId="46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8" fillId="0" borderId="20" xfId="0" applyFont="1" applyBorder="1" applyAlignment="1" applyProtection="1">
      <alignment horizontal="right"/>
      <protection locked="0"/>
    </xf>
    <xf numFmtId="0" fontId="16" fillId="0" borderId="3" xfId="0" applyFont="1" applyBorder="1" applyAlignment="1">
      <alignment vertical="top" wrapText="1"/>
    </xf>
    <xf numFmtId="0" fontId="15" fillId="4" borderId="47" xfId="1" applyFont="1" applyFill="1" applyBorder="1" applyAlignment="1">
      <alignment horizontal="center"/>
    </xf>
    <xf numFmtId="0" fontId="14" fillId="4" borderId="25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left" vertical="center" wrapText="1"/>
    </xf>
    <xf numFmtId="0" fontId="14" fillId="0" borderId="29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4" fillId="0" borderId="46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5" fillId="4" borderId="29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4" borderId="24" xfId="0" applyFont="1" applyFill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24" xfId="0" applyFont="1" applyBorder="1" applyAlignment="1">
      <alignment horizontal="left"/>
    </xf>
    <xf numFmtId="0" fontId="14" fillId="0" borderId="39" xfId="0" applyFont="1" applyBorder="1" applyAlignment="1">
      <alignment horizontal="center"/>
    </xf>
    <xf numFmtId="0" fontId="14" fillId="0" borderId="56" xfId="0" applyFont="1" applyBorder="1" applyAlignment="1">
      <alignment horizontal="left"/>
    </xf>
    <xf numFmtId="0" fontId="15" fillId="0" borderId="41" xfId="0" applyFont="1" applyBorder="1" applyAlignment="1">
      <alignment horizontal="center"/>
    </xf>
    <xf numFmtId="164" fontId="15" fillId="0" borderId="39" xfId="0" applyNumberFormat="1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39" xfId="0" applyFont="1" applyBorder="1" applyAlignment="1">
      <alignment horizontal="left"/>
    </xf>
    <xf numFmtId="0" fontId="14" fillId="0" borderId="22" xfId="0" applyFont="1" applyFill="1" applyBorder="1"/>
    <xf numFmtId="0" fontId="14" fillId="0" borderId="23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4" fillId="4" borderId="25" xfId="0" applyFont="1" applyFill="1" applyBorder="1"/>
    <xf numFmtId="0" fontId="15" fillId="4" borderId="31" xfId="0" applyFont="1" applyFill="1" applyBorder="1" applyAlignment="1">
      <alignment wrapText="1"/>
    </xf>
    <xf numFmtId="0" fontId="14" fillId="0" borderId="25" xfId="0" applyFont="1" applyFill="1" applyBorder="1"/>
    <xf numFmtId="0" fontId="14" fillId="0" borderId="31" xfId="0" applyFont="1" applyFill="1" applyBorder="1" applyAlignment="1">
      <alignment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5" xfId="0" applyFont="1" applyBorder="1"/>
    <xf numFmtId="0" fontId="14" fillId="0" borderId="31" xfId="0" applyFont="1" applyBorder="1"/>
    <xf numFmtId="0" fontId="14" fillId="0" borderId="25" xfId="0" applyFont="1" applyBorder="1" applyAlignment="1">
      <alignment horizontal="center" vertical="center" wrapText="1"/>
    </xf>
    <xf numFmtId="0" fontId="14" fillId="0" borderId="39" xfId="0" applyFont="1" applyBorder="1"/>
    <xf numFmtId="0" fontId="14" fillId="0" borderId="41" xfId="0" applyFont="1" applyBorder="1"/>
    <xf numFmtId="164" fontId="15" fillId="0" borderId="56" xfId="0" applyNumberFormat="1" applyFont="1" applyBorder="1" applyAlignment="1">
      <alignment horizontal="center"/>
    </xf>
    <xf numFmtId="164" fontId="15" fillId="0" borderId="23" xfId="0" applyNumberFormat="1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14" fillId="0" borderId="32" xfId="0" applyFont="1" applyBorder="1" applyAlignment="1">
      <alignment horizontal="left"/>
    </xf>
    <xf numFmtId="0" fontId="15" fillId="0" borderId="3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4" fillId="0" borderId="29" xfId="0" applyFont="1" applyBorder="1" applyAlignment="1">
      <alignment horizontal="left"/>
    </xf>
    <xf numFmtId="0" fontId="15" fillId="4" borderId="27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4" borderId="39" xfId="0" applyFont="1" applyFill="1" applyBorder="1" applyAlignment="1">
      <alignment horizontal="center"/>
    </xf>
    <xf numFmtId="0" fontId="14" fillId="0" borderId="56" xfId="0" applyFont="1" applyBorder="1" applyAlignment="1">
      <alignment horizontal="center" wrapText="1"/>
    </xf>
    <xf numFmtId="0" fontId="15" fillId="0" borderId="1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4" fillId="4" borderId="41" xfId="0" applyFont="1" applyFill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18" fillId="0" borderId="32" xfId="0" applyFont="1" applyBorder="1" applyAlignment="1">
      <alignment horizontal="center"/>
    </xf>
    <xf numFmtId="0" fontId="14" fillId="0" borderId="35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31" xfId="0" applyFont="1" applyFill="1" applyBorder="1" applyAlignment="1">
      <alignment horizontal="left" wrapText="1"/>
    </xf>
    <xf numFmtId="0" fontId="14" fillId="0" borderId="31" xfId="0" applyFont="1" applyBorder="1" applyAlignment="1">
      <alignment horizontal="left"/>
    </xf>
    <xf numFmtId="0" fontId="14" fillId="0" borderId="41" xfId="0" applyFont="1" applyBorder="1" applyAlignment="1">
      <alignment horizontal="left"/>
    </xf>
    <xf numFmtId="0" fontId="14" fillId="0" borderId="34" xfId="0" applyFont="1" applyBorder="1" applyAlignment="1">
      <alignment horizontal="center"/>
    </xf>
    <xf numFmtId="0" fontId="14" fillId="0" borderId="39" xfId="0" applyFont="1" applyBorder="1" applyAlignment="1"/>
    <xf numFmtId="0" fontId="14" fillId="0" borderId="29" xfId="0" applyFont="1" applyBorder="1" applyAlignment="1">
      <alignment horizontal="center" wrapText="1"/>
    </xf>
    <xf numFmtId="0" fontId="14" fillId="0" borderId="40" xfId="0" applyFont="1" applyBorder="1" applyAlignment="1">
      <alignment horizontal="center"/>
    </xf>
    <xf numFmtId="0" fontId="14" fillId="4" borderId="55" xfId="0" applyFont="1" applyFill="1" applyBorder="1" applyAlignment="1">
      <alignment horizontal="center"/>
    </xf>
    <xf numFmtId="0" fontId="15" fillId="4" borderId="46" xfId="0" applyFont="1" applyFill="1" applyBorder="1" applyAlignment="1">
      <alignment horizontal="center"/>
    </xf>
    <xf numFmtId="0" fontId="15" fillId="4" borderId="47" xfId="0" applyFont="1" applyFill="1" applyBorder="1" applyAlignment="1">
      <alignment horizontal="center"/>
    </xf>
    <xf numFmtId="164" fontId="15" fillId="4" borderId="46" xfId="0" applyNumberFormat="1" applyFont="1" applyFill="1" applyBorder="1" applyAlignment="1">
      <alignment horizontal="center"/>
    </xf>
    <xf numFmtId="0" fontId="14" fillId="4" borderId="39" xfId="0" applyFont="1" applyFill="1" applyBorder="1" applyAlignment="1">
      <alignment horizontal="left"/>
    </xf>
    <xf numFmtId="0" fontId="15" fillId="0" borderId="58" xfId="0" applyFont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 wrapText="1"/>
    </xf>
    <xf numFmtId="164" fontId="15" fillId="0" borderId="40" xfId="0" applyNumberFormat="1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4" xfId="0" applyFont="1" applyBorder="1" applyAlignment="1">
      <alignment horizontal="left"/>
    </xf>
    <xf numFmtId="0" fontId="12" fillId="0" borderId="32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4" fontId="12" fillId="0" borderId="3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left" wrapText="1"/>
    </xf>
    <xf numFmtId="0" fontId="11" fillId="4" borderId="29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1" fillId="4" borderId="25" xfId="0" applyFont="1" applyFill="1" applyBorder="1" applyAlignment="1">
      <alignment horizontal="left"/>
    </xf>
    <xf numFmtId="0" fontId="11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left" wrapText="1"/>
    </xf>
    <xf numFmtId="0" fontId="11" fillId="0" borderId="25" xfId="0" applyFont="1" applyBorder="1" applyAlignment="1">
      <alignment horizontal="center" wrapText="1"/>
    </xf>
    <xf numFmtId="0" fontId="12" fillId="0" borderId="31" xfId="1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12" fillId="0" borderId="39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164" fontId="12" fillId="0" borderId="39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4" borderId="32" xfId="0" applyFont="1" applyFill="1" applyBorder="1" applyAlignment="1">
      <alignment horizontal="left"/>
    </xf>
    <xf numFmtId="0" fontId="11" fillId="4" borderId="30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164" fontId="12" fillId="4" borderId="32" xfId="0" applyNumberFormat="1" applyFont="1" applyFill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24" xfId="0" applyFont="1" applyBorder="1" applyAlignment="1">
      <alignment horizontal="center" wrapText="1"/>
    </xf>
    <xf numFmtId="164" fontId="12" fillId="0" borderId="25" xfId="0" applyNumberFormat="1" applyFont="1" applyBorder="1" applyAlignment="1">
      <alignment horizontal="center"/>
    </xf>
    <xf numFmtId="0" fontId="11" fillId="4" borderId="25" xfId="0" applyFont="1" applyFill="1" applyBorder="1" applyAlignment="1">
      <alignment horizontal="left" wrapText="1"/>
    </xf>
    <xf numFmtId="0" fontId="11" fillId="4" borderId="31" xfId="0" applyFont="1" applyFill="1" applyBorder="1" applyAlignment="1">
      <alignment horizontal="center" wrapText="1"/>
    </xf>
    <xf numFmtId="0" fontId="12" fillId="4" borderId="31" xfId="1" applyFont="1" applyFill="1" applyBorder="1" applyAlignment="1">
      <alignment horizontal="center"/>
    </xf>
    <xf numFmtId="0" fontId="11" fillId="0" borderId="31" xfId="0" applyFont="1" applyBorder="1" applyAlignment="1">
      <alignment horizontal="center" wrapText="1"/>
    </xf>
    <xf numFmtId="164" fontId="12" fillId="4" borderId="25" xfId="0" applyNumberFormat="1" applyFont="1" applyFill="1" applyBorder="1" applyAlignment="1">
      <alignment horizontal="center"/>
    </xf>
    <xf numFmtId="0" fontId="11" fillId="4" borderId="39" xfId="0" applyFont="1" applyFill="1" applyBorder="1" applyAlignment="1">
      <alignment horizontal="left"/>
    </xf>
    <xf numFmtId="0" fontId="11" fillId="4" borderId="41" xfId="0" applyFont="1" applyFill="1" applyBorder="1" applyAlignment="1">
      <alignment horizontal="center"/>
    </xf>
    <xf numFmtId="0" fontId="11" fillId="0" borderId="32" xfId="0" applyFont="1" applyBorder="1" applyAlignment="1">
      <alignment horizontal="left" wrapText="1"/>
    </xf>
    <xf numFmtId="0" fontId="11" fillId="0" borderId="34" xfId="0" applyFont="1" applyBorder="1" applyAlignment="1">
      <alignment horizontal="center" wrapText="1"/>
    </xf>
    <xf numFmtId="0" fontId="11" fillId="0" borderId="30" xfId="0" applyFont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center" wrapText="1"/>
    </xf>
    <xf numFmtId="0" fontId="11" fillId="0" borderId="31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1" fillId="4" borderId="24" xfId="0" applyFont="1" applyFill="1" applyBorder="1" applyAlignment="1">
      <alignment wrapText="1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wrapText="1"/>
    </xf>
    <xf numFmtId="0" fontId="11" fillId="4" borderId="24" xfId="0" applyFont="1" applyFill="1" applyBorder="1" applyAlignment="1">
      <alignment horizontal="left"/>
    </xf>
    <xf numFmtId="0" fontId="11" fillId="4" borderId="56" xfId="0" applyFont="1" applyFill="1" applyBorder="1"/>
    <xf numFmtId="0" fontId="11" fillId="0" borderId="25" xfId="0" applyFont="1" applyFill="1" applyBorder="1" applyAlignment="1">
      <alignment wrapText="1"/>
    </xf>
    <xf numFmtId="0" fontId="11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25" xfId="0" applyFont="1" applyFill="1" applyBorder="1" applyAlignment="1"/>
    <xf numFmtId="0" fontId="12" fillId="0" borderId="25" xfId="1" applyFont="1" applyBorder="1" applyAlignment="1">
      <alignment horizontal="center"/>
    </xf>
    <xf numFmtId="0" fontId="11" fillId="0" borderId="24" xfId="0" applyFont="1" applyBorder="1" applyAlignment="1">
      <alignment wrapText="1"/>
    </xf>
    <xf numFmtId="0" fontId="11" fillId="0" borderId="25" xfId="0" applyFont="1" applyBorder="1" applyAlignment="1"/>
    <xf numFmtId="164" fontId="12" fillId="0" borderId="24" xfId="0" applyNumberFormat="1" applyFont="1" applyBorder="1" applyAlignment="1">
      <alignment horizontal="center"/>
    </xf>
    <xf numFmtId="0" fontId="11" fillId="0" borderId="39" xfId="0" applyFont="1" applyBorder="1" applyAlignment="1"/>
    <xf numFmtId="164" fontId="12" fillId="0" borderId="56" xfId="0" applyNumberFormat="1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6" xfId="0" applyFont="1" applyBorder="1" applyAlignment="1">
      <alignment horizontal="left" wrapText="1"/>
    </xf>
    <xf numFmtId="0" fontId="11" fillId="0" borderId="36" xfId="0" applyFont="1" applyBorder="1" applyAlignment="1">
      <alignment horizontal="center" wrapText="1"/>
    </xf>
    <xf numFmtId="0" fontId="11" fillId="0" borderId="29" xfId="0" applyFont="1" applyBorder="1" applyAlignment="1">
      <alignment horizontal="center"/>
    </xf>
    <xf numFmtId="0" fontId="11" fillId="0" borderId="29" xfId="0" applyFont="1" applyBorder="1" applyAlignment="1">
      <alignment horizontal="left"/>
    </xf>
    <xf numFmtId="0" fontId="11" fillId="0" borderId="29" xfId="0" applyFont="1" applyBorder="1" applyAlignment="1">
      <alignment horizontal="left" wrapText="1"/>
    </xf>
    <xf numFmtId="0" fontId="11" fillId="0" borderId="29" xfId="0" applyFont="1" applyBorder="1" applyAlignment="1">
      <alignment horizontal="center" wrapText="1"/>
    </xf>
    <xf numFmtId="0" fontId="11" fillId="0" borderId="46" xfId="0" applyFont="1" applyBorder="1" applyAlignment="1">
      <alignment horizontal="center"/>
    </xf>
    <xf numFmtId="0" fontId="11" fillId="0" borderId="2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wrapText="1"/>
    </xf>
    <xf numFmtId="0" fontId="11" fillId="0" borderId="24" xfId="0" applyFont="1" applyFill="1" applyBorder="1" applyAlignment="1"/>
    <xf numFmtId="0" fontId="12" fillId="0" borderId="31" xfId="1" applyFont="1" applyFill="1" applyBorder="1" applyAlignment="1">
      <alignment horizontal="center"/>
    </xf>
    <xf numFmtId="0" fontId="11" fillId="0" borderId="25" xfId="0" applyFont="1" applyFill="1" applyBorder="1"/>
    <xf numFmtId="164" fontId="12" fillId="0" borderId="24" xfId="0" applyNumberFormat="1" applyFont="1" applyFill="1" applyBorder="1" applyAlignment="1">
      <alignment horizontal="center"/>
    </xf>
    <xf numFmtId="0" fontId="12" fillId="0" borderId="25" xfId="1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0" fontId="11" fillId="0" borderId="39" xfId="0" applyFont="1" applyFill="1" applyBorder="1"/>
    <xf numFmtId="0" fontId="11" fillId="0" borderId="41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164" fontId="12" fillId="0" borderId="56" xfId="0" applyNumberFormat="1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11" fillId="4" borderId="22" xfId="0" applyFont="1" applyFill="1" applyBorder="1"/>
    <xf numFmtId="0" fontId="11" fillId="4" borderId="23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wrapText="1"/>
    </xf>
    <xf numFmtId="0" fontId="11" fillId="4" borderId="25" xfId="0" applyFont="1" applyFill="1" applyBorder="1"/>
    <xf numFmtId="164" fontId="12" fillId="4" borderId="31" xfId="0" applyNumberFormat="1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0" fontId="11" fillId="0" borderId="32" xfId="0" applyFont="1" applyBorder="1" applyAlignment="1">
      <alignment wrapText="1"/>
    </xf>
    <xf numFmtId="0" fontId="12" fillId="0" borderId="30" xfId="0" applyFont="1" applyBorder="1" applyAlignment="1">
      <alignment horizontal="center"/>
    </xf>
    <xf numFmtId="0" fontId="11" fillId="4" borderId="25" xfId="0" applyFont="1" applyFill="1" applyBorder="1" applyAlignment="1"/>
    <xf numFmtId="0" fontId="11" fillId="0" borderId="24" xfId="0" applyFont="1" applyFill="1" applyBorder="1" applyAlignment="1">
      <alignment wrapText="1"/>
    </xf>
    <xf numFmtId="0" fontId="11" fillId="0" borderId="25" xfId="0" applyFont="1" applyBorder="1" applyAlignment="1">
      <alignment horizontal="center" vertical="center" wrapText="1"/>
    </xf>
    <xf numFmtId="164" fontId="12" fillId="0" borderId="41" xfId="0" applyNumberFormat="1" applyFont="1" applyBorder="1" applyAlignment="1">
      <alignment horizontal="center"/>
    </xf>
    <xf numFmtId="0" fontId="14" fillId="4" borderId="32" xfId="0" applyFont="1" applyFill="1" applyBorder="1" applyAlignment="1">
      <alignment horizontal="left"/>
    </xf>
    <xf numFmtId="0" fontId="15" fillId="4" borderId="33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45" xfId="0" applyFont="1" applyFill="1" applyBorder="1" applyAlignment="1">
      <alignment horizontal="center"/>
    </xf>
    <xf numFmtId="0" fontId="15" fillId="4" borderId="27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center" wrapText="1"/>
    </xf>
    <xf numFmtId="0" fontId="15" fillId="4" borderId="16" xfId="0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8" xfId="0" applyFont="1" applyFill="1" applyBorder="1" applyAlignment="1">
      <alignment horizontal="center"/>
    </xf>
    <xf numFmtId="164" fontId="15" fillId="4" borderId="56" xfId="0" applyNumberFormat="1" applyFont="1" applyFill="1" applyBorder="1" applyAlignment="1">
      <alignment horizontal="center"/>
    </xf>
    <xf numFmtId="0" fontId="0" fillId="0" borderId="32" xfId="0" applyBorder="1"/>
    <xf numFmtId="0" fontId="0" fillId="0" borderId="25" xfId="0" applyBorder="1"/>
    <xf numFmtId="0" fontId="17" fillId="2" borderId="8" xfId="0" applyFont="1" applyFill="1" applyBorder="1" applyProtection="1">
      <protection locked="0"/>
    </xf>
    <xf numFmtId="0" fontId="15" fillId="0" borderId="40" xfId="0" applyFont="1" applyBorder="1" applyAlignment="1">
      <alignment horizontal="center"/>
    </xf>
    <xf numFmtId="0" fontId="0" fillId="2" borderId="58" xfId="0" applyFill="1" applyBorder="1" applyProtection="1">
      <protection locked="0"/>
    </xf>
    <xf numFmtId="0" fontId="2" fillId="2" borderId="50" xfId="0" applyFont="1" applyFill="1" applyBorder="1" applyAlignment="1" applyProtection="1">
      <alignment vertical="top" wrapText="1"/>
      <protection locked="0"/>
    </xf>
    <xf numFmtId="0" fontId="2" fillId="2" borderId="51" xfId="0" applyFont="1" applyFill="1" applyBorder="1" applyAlignment="1" applyProtection="1">
      <alignment horizontal="center" vertical="top" wrapText="1"/>
      <protection locked="0"/>
    </xf>
    <xf numFmtId="0" fontId="2" fillId="2" borderId="52" xfId="0" applyFont="1" applyFill="1" applyBorder="1" applyAlignment="1" applyProtection="1">
      <alignment horizontal="center" vertical="top" wrapText="1"/>
      <protection locked="0"/>
    </xf>
    <xf numFmtId="0" fontId="19" fillId="2" borderId="39" xfId="0" applyFont="1" applyFill="1" applyBorder="1" applyProtection="1">
      <protection locked="0"/>
    </xf>
    <xf numFmtId="0" fontId="20" fillId="2" borderId="56" xfId="0" applyFont="1" applyFill="1" applyBorder="1" applyAlignment="1" applyProtection="1">
      <alignment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164" fontId="15" fillId="4" borderId="32" xfId="0" applyNumberFormat="1" applyFont="1" applyFill="1" applyBorder="1" applyAlignment="1">
      <alignment horizontal="center"/>
    </xf>
    <xf numFmtId="0" fontId="15" fillId="0" borderId="32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7" xfId="0" applyNumberFormat="1" applyFont="1" applyBorder="1" applyAlignment="1">
      <alignment horizontal="center"/>
    </xf>
    <xf numFmtId="0" fontId="15" fillId="0" borderId="48" xfId="0" applyNumberFormat="1" applyFont="1" applyBorder="1" applyAlignment="1">
      <alignment horizontal="center"/>
    </xf>
    <xf numFmtId="0" fontId="12" fillId="0" borderId="25" xfId="0" applyNumberFormat="1" applyFont="1" applyBorder="1" applyAlignment="1">
      <alignment horizont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10</xdr:row>
      <xdr:rowOff>0</xdr:rowOff>
    </xdr:from>
    <xdr:to>
      <xdr:col>10</xdr:col>
      <xdr:colOff>9525</xdr:colOff>
      <xdr:row>10</xdr:row>
      <xdr:rowOff>9525</xdr:rowOff>
    </xdr:to>
    <xdr:cxnSp macro="">
      <xdr:nvCxnSpPr>
        <xdr:cNvPr id="3" name="Прямая соединительная линия 2"/>
        <xdr:cNvCxnSpPr/>
      </xdr:nvCxnSpPr>
      <xdr:spPr>
        <a:xfrm flipH="1" flipV="1">
          <a:off x="8343901" y="2190750"/>
          <a:ext cx="9524" cy="9525"/>
        </a:xfrm>
        <a:prstGeom prst="line">
          <a:avLst/>
        </a:prstGeom>
        <a:ln w="12700"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0"/>
  <sheetViews>
    <sheetView tabSelected="1" workbookViewId="0">
      <pane xSplit="4" ySplit="5" topLeftCell="E261" activePane="bottomRight" state="frozen"/>
      <selection pane="topRight" activeCell="E1" sqref="E1"/>
      <selection pane="bottomLeft" activeCell="A6" sqref="A6"/>
      <selection pane="bottomRight" activeCell="N276" sqref="N2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04" t="s">
        <v>90</v>
      </c>
      <c r="D1" s="405"/>
      <c r="E1" s="405"/>
      <c r="F1" s="11" t="s">
        <v>35</v>
      </c>
      <c r="G1" s="2" t="s">
        <v>16</v>
      </c>
      <c r="H1" s="406" t="s">
        <v>86</v>
      </c>
      <c r="I1" s="406"/>
      <c r="J1" s="406"/>
      <c r="K1" s="406"/>
    </row>
    <row r="2" spans="1:12" ht="18" x14ac:dyDescent="0.2">
      <c r="A2" s="34" t="s">
        <v>6</v>
      </c>
      <c r="C2" s="2"/>
      <c r="G2" s="2" t="s">
        <v>17</v>
      </c>
      <c r="H2" s="406" t="s">
        <v>89</v>
      </c>
      <c r="I2" s="406"/>
      <c r="J2" s="406"/>
      <c r="K2" s="406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5" x14ac:dyDescent="0.25">
      <c r="A6" s="19">
        <v>1</v>
      </c>
      <c r="B6" s="20">
        <v>1</v>
      </c>
      <c r="C6" s="21" t="s">
        <v>19</v>
      </c>
      <c r="D6" s="105" t="s">
        <v>22</v>
      </c>
      <c r="E6" s="106" t="s">
        <v>92</v>
      </c>
      <c r="F6" s="107" t="s">
        <v>93</v>
      </c>
      <c r="G6" s="397">
        <v>5.48</v>
      </c>
      <c r="H6" s="74">
        <v>12.56</v>
      </c>
      <c r="I6" s="108">
        <v>43.61</v>
      </c>
      <c r="J6" s="74">
        <v>318.89999999999998</v>
      </c>
      <c r="K6" s="109">
        <v>348</v>
      </c>
      <c r="L6" s="38">
        <v>37.1</v>
      </c>
    </row>
    <row r="7" spans="1:12" ht="15" x14ac:dyDescent="0.25">
      <c r="A7" s="22"/>
      <c r="B7" s="14"/>
      <c r="C7" s="10"/>
      <c r="D7" s="110" t="s">
        <v>114</v>
      </c>
      <c r="E7" s="111" t="s">
        <v>87</v>
      </c>
      <c r="F7" s="94" t="s">
        <v>91</v>
      </c>
      <c r="G7" s="112">
        <v>6.31</v>
      </c>
      <c r="H7" s="112">
        <v>7.15</v>
      </c>
      <c r="I7" s="113">
        <v>31.59</v>
      </c>
      <c r="J7" s="112">
        <v>215.25</v>
      </c>
      <c r="K7" s="114">
        <v>56</v>
      </c>
      <c r="L7" s="58">
        <v>23.14</v>
      </c>
    </row>
    <row r="8" spans="1:12" ht="15" x14ac:dyDescent="0.25">
      <c r="A8" s="22"/>
      <c r="B8" s="14"/>
      <c r="C8" s="10"/>
      <c r="D8" s="115" t="s">
        <v>20</v>
      </c>
      <c r="E8" s="116" t="s">
        <v>36</v>
      </c>
      <c r="F8" s="117">
        <v>200</v>
      </c>
      <c r="G8" s="80">
        <v>0</v>
      </c>
      <c r="H8" s="80">
        <v>0</v>
      </c>
      <c r="I8" s="81">
        <v>28.73</v>
      </c>
      <c r="J8" s="85">
        <v>28.73</v>
      </c>
      <c r="K8" s="118">
        <v>114</v>
      </c>
      <c r="L8" s="40">
        <v>3.67</v>
      </c>
    </row>
    <row r="9" spans="1:12" ht="15" x14ac:dyDescent="0.25">
      <c r="A9" s="22"/>
      <c r="B9" s="14"/>
      <c r="C9" s="53"/>
      <c r="D9" s="115" t="s">
        <v>72</v>
      </c>
      <c r="E9" s="119" t="s">
        <v>37</v>
      </c>
      <c r="F9" s="120">
        <v>20</v>
      </c>
      <c r="G9" s="80">
        <v>1.5</v>
      </c>
      <c r="H9" s="80">
        <v>0.57999999999999996</v>
      </c>
      <c r="I9" s="121">
        <v>9.9600000000000009</v>
      </c>
      <c r="J9" s="80">
        <v>52.4</v>
      </c>
      <c r="K9" s="86">
        <v>121</v>
      </c>
      <c r="L9" s="40">
        <v>2.33</v>
      </c>
    </row>
    <row r="10" spans="1:12" ht="15" x14ac:dyDescent="0.25">
      <c r="A10" s="22"/>
      <c r="B10" s="14"/>
      <c r="C10" s="10"/>
      <c r="D10" s="110"/>
      <c r="E10" s="110"/>
      <c r="F10" s="183"/>
      <c r="G10" s="122"/>
      <c r="H10" s="122"/>
      <c r="I10" s="122"/>
      <c r="J10" s="124"/>
      <c r="K10" s="87"/>
      <c r="L10" s="58"/>
    </row>
    <row r="11" spans="1:12" ht="15.75" thickBot="1" x14ac:dyDescent="0.3">
      <c r="A11" s="22"/>
      <c r="B11" s="14"/>
      <c r="C11" s="70"/>
      <c r="D11" s="392"/>
      <c r="E11" s="393"/>
      <c r="F11" s="394"/>
      <c r="G11" s="195"/>
      <c r="H11" s="195"/>
      <c r="I11" s="204"/>
      <c r="J11" s="205"/>
      <c r="K11" s="395"/>
      <c r="L11" s="55"/>
    </row>
    <row r="12" spans="1:12" ht="15.75" thickBot="1" x14ac:dyDescent="0.3">
      <c r="A12" s="22"/>
      <c r="B12" s="14"/>
      <c r="C12" s="53"/>
      <c r="D12" s="388"/>
      <c r="E12" s="389"/>
      <c r="F12" s="390"/>
      <c r="G12" s="390"/>
      <c r="H12" s="390"/>
      <c r="I12" s="390"/>
      <c r="J12" s="390"/>
      <c r="K12" s="391"/>
      <c r="L12" s="165"/>
    </row>
    <row r="13" spans="1:12" ht="15.75" thickBot="1" x14ac:dyDescent="0.3">
      <c r="A13" s="166"/>
      <c r="B13" s="167"/>
      <c r="C13" s="170"/>
      <c r="D13" s="172" t="s">
        <v>29</v>
      </c>
      <c r="E13" s="171"/>
      <c r="F13" s="168">
        <f>SUM(F6:F12)</f>
        <v>220</v>
      </c>
      <c r="G13" s="168">
        <f t="shared" ref="G13:J13" si="0">SUM(G6:G12)</f>
        <v>13.29</v>
      </c>
      <c r="H13" s="168">
        <f t="shared" si="0"/>
        <v>20.29</v>
      </c>
      <c r="I13" s="168">
        <f t="shared" si="0"/>
        <v>113.89000000000001</v>
      </c>
      <c r="J13" s="168">
        <f t="shared" si="0"/>
        <v>615.28</v>
      </c>
      <c r="K13" s="169"/>
      <c r="L13" s="168">
        <f t="shared" ref="L13" si="1">SUM(L6:L12)</f>
        <v>66.240000000000009</v>
      </c>
    </row>
    <row r="14" spans="1:12" ht="15" x14ac:dyDescent="0.25">
      <c r="A14" s="22">
        <f>A6</f>
        <v>1</v>
      </c>
      <c r="B14" s="13">
        <f>B6</f>
        <v>1</v>
      </c>
      <c r="C14" s="10" t="s">
        <v>21</v>
      </c>
      <c r="D14" s="7" t="s">
        <v>22</v>
      </c>
      <c r="E14" s="54"/>
      <c r="F14" s="55"/>
      <c r="G14" s="55"/>
      <c r="H14" s="55"/>
      <c r="I14" s="55"/>
      <c r="J14" s="55"/>
      <c r="K14" s="56"/>
      <c r="L14" s="55"/>
    </row>
    <row r="15" spans="1:12" ht="15" x14ac:dyDescent="0.25">
      <c r="A15" s="22"/>
      <c r="B15" s="14"/>
      <c r="C15" s="10"/>
      <c r="D15" s="6" t="s">
        <v>23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2"/>
      <c r="B16" s="14"/>
      <c r="C16" s="10"/>
      <c r="D16" s="6" t="s">
        <v>24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2"/>
      <c r="B17" s="14"/>
      <c r="C17" s="10"/>
      <c r="D17" s="6" t="s">
        <v>25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2"/>
      <c r="B18" s="14"/>
      <c r="C18" s="10"/>
      <c r="D18" s="6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2"/>
      <c r="B19" s="14"/>
      <c r="C19" s="10"/>
      <c r="D19" s="6" t="s">
        <v>27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6" t="s">
        <v>28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7"/>
      <c r="D23" s="17" t="s">
        <v>29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402" t="s">
        <v>4</v>
      </c>
      <c r="D24" s="403"/>
      <c r="E24" s="30"/>
      <c r="F24" s="31">
        <f>F13+F23</f>
        <v>220</v>
      </c>
      <c r="G24" s="31">
        <f t="shared" ref="G24:J24" si="4">G13+G23</f>
        <v>13.29</v>
      </c>
      <c r="H24" s="31">
        <f t="shared" si="4"/>
        <v>20.29</v>
      </c>
      <c r="I24" s="31">
        <f t="shared" si="4"/>
        <v>113.89000000000001</v>
      </c>
      <c r="J24" s="31">
        <f t="shared" si="4"/>
        <v>615.28</v>
      </c>
      <c r="K24" s="61"/>
      <c r="L24" s="67">
        <f t="shared" ref="L24" si="5">L13+L23</f>
        <v>66.240000000000009</v>
      </c>
    </row>
    <row r="25" spans="1:12" ht="15" x14ac:dyDescent="0.25">
      <c r="A25" s="13">
        <v>1</v>
      </c>
      <c r="B25" s="14">
        <v>2</v>
      </c>
      <c r="C25" s="21" t="s">
        <v>19</v>
      </c>
      <c r="D25" s="83" t="s">
        <v>25</v>
      </c>
      <c r="E25" s="188" t="s">
        <v>56</v>
      </c>
      <c r="F25" s="140">
        <v>150</v>
      </c>
      <c r="G25" s="95">
        <v>4.3499999999999996</v>
      </c>
      <c r="H25" s="95">
        <v>3.9</v>
      </c>
      <c r="I25" s="96">
        <v>20.399999999999999</v>
      </c>
      <c r="J25" s="95">
        <v>134.25</v>
      </c>
      <c r="K25" s="87">
        <v>227</v>
      </c>
      <c r="L25" s="38">
        <v>10.130000000000001</v>
      </c>
    </row>
    <row r="26" spans="1:12" ht="15" x14ac:dyDescent="0.25">
      <c r="A26" s="13"/>
      <c r="B26" s="14"/>
      <c r="C26" s="70"/>
      <c r="D26" s="136" t="s">
        <v>114</v>
      </c>
      <c r="E26" s="164" t="s">
        <v>76</v>
      </c>
      <c r="F26" s="135">
        <v>90</v>
      </c>
      <c r="G26" s="137">
        <v>23.81</v>
      </c>
      <c r="H26" s="137">
        <v>19.829999999999998</v>
      </c>
      <c r="I26" s="159">
        <v>0.72</v>
      </c>
      <c r="J26" s="137">
        <v>274.56</v>
      </c>
      <c r="K26" s="126">
        <v>81</v>
      </c>
      <c r="L26" s="40">
        <v>50.08</v>
      </c>
    </row>
    <row r="27" spans="1:12" ht="24" x14ac:dyDescent="0.25">
      <c r="A27" s="13"/>
      <c r="B27" s="14"/>
      <c r="C27" s="10"/>
      <c r="D27" s="189" t="s">
        <v>26</v>
      </c>
      <c r="E27" s="190" t="s">
        <v>39</v>
      </c>
      <c r="F27" s="160">
        <v>200</v>
      </c>
      <c r="G27" s="80">
        <v>0</v>
      </c>
      <c r="H27" s="80">
        <v>0</v>
      </c>
      <c r="I27" s="81">
        <v>14.16</v>
      </c>
      <c r="J27" s="80">
        <v>55.48</v>
      </c>
      <c r="K27" s="126">
        <v>104</v>
      </c>
      <c r="L27" s="40">
        <v>14.8</v>
      </c>
    </row>
    <row r="28" spans="1:12" ht="15" x14ac:dyDescent="0.25">
      <c r="A28" s="13"/>
      <c r="B28" s="14"/>
      <c r="C28" s="10"/>
      <c r="D28" s="191" t="s">
        <v>27</v>
      </c>
      <c r="E28" s="192" t="s">
        <v>40</v>
      </c>
      <c r="F28" s="118">
        <v>20</v>
      </c>
      <c r="G28" s="80">
        <v>1.52</v>
      </c>
      <c r="H28" s="80">
        <v>0.16</v>
      </c>
      <c r="I28" s="81">
        <v>9.84</v>
      </c>
      <c r="J28" s="85">
        <v>47</v>
      </c>
      <c r="K28" s="141">
        <v>119</v>
      </c>
      <c r="L28" s="40">
        <v>1.58</v>
      </c>
    </row>
    <row r="29" spans="1:12" ht="15" x14ac:dyDescent="0.25">
      <c r="A29" s="13"/>
      <c r="B29" s="14"/>
      <c r="C29" s="10"/>
      <c r="D29" s="117" t="s">
        <v>28</v>
      </c>
      <c r="E29" s="193" t="s">
        <v>41</v>
      </c>
      <c r="F29" s="92">
        <v>20</v>
      </c>
      <c r="G29" s="89">
        <v>1.32</v>
      </c>
      <c r="H29" s="89">
        <v>0.24</v>
      </c>
      <c r="I29" s="90">
        <v>8.0399999999999991</v>
      </c>
      <c r="J29" s="91">
        <v>39.6</v>
      </c>
      <c r="K29" s="194">
        <v>120</v>
      </c>
      <c r="L29" s="40">
        <v>2</v>
      </c>
    </row>
    <row r="30" spans="1:12" ht="15.75" thickBot="1" x14ac:dyDescent="0.3">
      <c r="A30" s="13"/>
      <c r="B30" s="14"/>
      <c r="C30" s="10"/>
      <c r="D30" s="202" t="s">
        <v>22</v>
      </c>
      <c r="E30" s="207" t="s">
        <v>38</v>
      </c>
      <c r="F30" s="202">
        <v>17</v>
      </c>
      <c r="G30" s="387">
        <v>2.48</v>
      </c>
      <c r="H30" s="195">
        <v>3.96</v>
      </c>
      <c r="I30" s="195">
        <v>0.68</v>
      </c>
      <c r="J30" s="195">
        <v>48.11</v>
      </c>
      <c r="K30" s="202" t="s">
        <v>77</v>
      </c>
      <c r="L30" s="196">
        <v>15.98</v>
      </c>
    </row>
    <row r="31" spans="1:12" ht="15" x14ac:dyDescent="0.25">
      <c r="A31" s="13"/>
      <c r="B31" s="14"/>
      <c r="C31" s="53"/>
      <c r="D31" s="142"/>
      <c r="E31" s="173"/>
      <c r="F31" s="144"/>
      <c r="G31" s="144"/>
      <c r="H31" s="144"/>
      <c r="I31" s="99"/>
      <c r="J31" s="99"/>
      <c r="K31" s="145"/>
      <c r="L31" s="58"/>
    </row>
    <row r="32" spans="1:12" ht="15.75" thickBot="1" x14ac:dyDescent="0.3">
      <c r="A32" s="174"/>
      <c r="B32" s="167"/>
      <c r="C32" s="170"/>
      <c r="D32" s="185" t="s">
        <v>29</v>
      </c>
      <c r="E32" s="186"/>
      <c r="F32" s="175">
        <f>SUM(F25:F31)</f>
        <v>497</v>
      </c>
      <c r="G32" s="175">
        <f t="shared" ref="G32" si="6">SUM(G25:G31)</f>
        <v>33.479999999999997</v>
      </c>
      <c r="H32" s="175">
        <f t="shared" ref="H32" si="7">SUM(H25:H31)</f>
        <v>28.089999999999996</v>
      </c>
      <c r="I32" s="175">
        <f t="shared" ref="I32" si="8">SUM(I25:I31)</f>
        <v>53.84</v>
      </c>
      <c r="J32" s="175">
        <f t="shared" ref="J32:L32" si="9">SUM(J25:J31)</f>
        <v>599</v>
      </c>
      <c r="K32" s="176"/>
      <c r="L32" s="177">
        <f t="shared" si="9"/>
        <v>94.570000000000007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21</v>
      </c>
      <c r="D33" s="7" t="s">
        <v>22</v>
      </c>
      <c r="E33" s="54"/>
      <c r="F33" s="55"/>
      <c r="G33" s="55"/>
      <c r="H33" s="55"/>
      <c r="I33" s="55"/>
      <c r="J33" s="55"/>
      <c r="K33" s="56"/>
      <c r="L33" s="55"/>
    </row>
    <row r="34" spans="1:12" ht="15" x14ac:dyDescent="0.25">
      <c r="A34" s="13"/>
      <c r="B34" s="14"/>
      <c r="C34" s="10"/>
      <c r="D34" s="6" t="s">
        <v>23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3"/>
      <c r="B35" s="14"/>
      <c r="C35" s="10"/>
      <c r="D35" s="6" t="s">
        <v>24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3"/>
      <c r="B36" s="14"/>
      <c r="C36" s="10"/>
      <c r="D36" s="6" t="s">
        <v>25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3"/>
      <c r="B37" s="14"/>
      <c r="C37" s="10"/>
      <c r="D37" s="6" t="s">
        <v>26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3"/>
      <c r="B38" s="14"/>
      <c r="C38" s="10"/>
      <c r="D38" s="6" t="s">
        <v>27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3"/>
      <c r="B39" s="14"/>
      <c r="C39" s="10"/>
      <c r="D39" s="6" t="s">
        <v>28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3"/>
      <c r="B40" s="14"/>
      <c r="C40" s="10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5"/>
      <c r="B42" s="16"/>
      <c r="C42" s="7"/>
      <c r="D42" s="17" t="s">
        <v>29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402" t="s">
        <v>4</v>
      </c>
      <c r="D43" s="403"/>
      <c r="E43" s="30"/>
      <c r="F43" s="31">
        <f>F32+F42</f>
        <v>497</v>
      </c>
      <c r="G43" s="31">
        <f t="shared" ref="G43" si="14">G32+G42</f>
        <v>33.479999999999997</v>
      </c>
      <c r="H43" s="31">
        <f t="shared" ref="H43" si="15">H32+H42</f>
        <v>28.089999999999996</v>
      </c>
      <c r="I43" s="31">
        <f t="shared" ref="I43" si="16">I32+I42</f>
        <v>53.84</v>
      </c>
      <c r="J43" s="31">
        <f t="shared" ref="J43:L43" si="17">J32+J42</f>
        <v>599</v>
      </c>
      <c r="K43" s="61"/>
      <c r="L43" s="62">
        <f t="shared" si="17"/>
        <v>94.570000000000007</v>
      </c>
    </row>
    <row r="44" spans="1:12" ht="15" x14ac:dyDescent="0.25">
      <c r="A44" s="19">
        <v>1</v>
      </c>
      <c r="B44" s="20">
        <v>3</v>
      </c>
      <c r="C44" s="69" t="s">
        <v>19</v>
      </c>
      <c r="D44" s="125" t="s">
        <v>22</v>
      </c>
      <c r="E44" s="131" t="s">
        <v>94</v>
      </c>
      <c r="F44" s="140">
        <v>60</v>
      </c>
      <c r="G44" s="149">
        <v>1.2</v>
      </c>
      <c r="H44" s="149">
        <v>5.4</v>
      </c>
      <c r="I44" s="147">
        <v>5.16</v>
      </c>
      <c r="J44" s="197">
        <v>73.2</v>
      </c>
      <c r="K44" s="87">
        <v>135</v>
      </c>
      <c r="L44" s="38">
        <v>14.71</v>
      </c>
    </row>
    <row r="45" spans="1:12" ht="15" x14ac:dyDescent="0.25">
      <c r="A45" s="22"/>
      <c r="B45" s="14"/>
      <c r="C45" s="10"/>
      <c r="D45" s="126" t="s">
        <v>79</v>
      </c>
      <c r="E45" s="198" t="s">
        <v>95</v>
      </c>
      <c r="F45" s="134">
        <v>240</v>
      </c>
      <c r="G45" s="179">
        <v>15.67</v>
      </c>
      <c r="H45" s="179">
        <v>24.4</v>
      </c>
      <c r="I45" s="161">
        <v>24.59</v>
      </c>
      <c r="J45" s="179">
        <v>382.65</v>
      </c>
      <c r="K45" s="82">
        <v>86</v>
      </c>
      <c r="L45" s="40">
        <v>55</v>
      </c>
    </row>
    <row r="46" spans="1:12" ht="15" x14ac:dyDescent="0.25">
      <c r="A46" s="22"/>
      <c r="B46" s="14"/>
      <c r="C46" s="53"/>
      <c r="D46" s="87"/>
      <c r="E46" s="199"/>
      <c r="F46" s="94"/>
      <c r="G46" s="122"/>
      <c r="H46" s="122"/>
      <c r="I46" s="123"/>
      <c r="J46" s="122"/>
      <c r="K46" s="125"/>
      <c r="L46" s="40"/>
    </row>
    <row r="47" spans="1:12" ht="15" x14ac:dyDescent="0.25">
      <c r="A47" s="22"/>
      <c r="B47" s="14"/>
      <c r="C47" s="10"/>
      <c r="D47" s="117" t="s">
        <v>26</v>
      </c>
      <c r="E47" s="200" t="s">
        <v>43</v>
      </c>
      <c r="F47" s="120">
        <v>200</v>
      </c>
      <c r="G47" s="80">
        <v>0.37</v>
      </c>
      <c r="H47" s="80">
        <v>0</v>
      </c>
      <c r="I47" s="81">
        <v>14.85</v>
      </c>
      <c r="J47" s="85">
        <v>59.48</v>
      </c>
      <c r="K47" s="125">
        <v>98</v>
      </c>
      <c r="L47" s="40">
        <v>7.32</v>
      </c>
    </row>
    <row r="48" spans="1:12" ht="15" x14ac:dyDescent="0.25">
      <c r="A48" s="22"/>
      <c r="B48" s="14"/>
      <c r="C48" s="10"/>
      <c r="D48" s="117" t="s">
        <v>27</v>
      </c>
      <c r="E48" s="201" t="s">
        <v>40</v>
      </c>
      <c r="F48" s="120">
        <v>20</v>
      </c>
      <c r="G48" s="80">
        <v>1.52</v>
      </c>
      <c r="H48" s="80">
        <v>0.16</v>
      </c>
      <c r="I48" s="81">
        <v>9.84</v>
      </c>
      <c r="J48" s="80">
        <v>47</v>
      </c>
      <c r="K48" s="86">
        <v>119</v>
      </c>
      <c r="L48" s="40">
        <v>1.58</v>
      </c>
    </row>
    <row r="49" spans="1:12" ht="15.75" thickBot="1" x14ac:dyDescent="0.3">
      <c r="A49" s="22"/>
      <c r="B49" s="14"/>
      <c r="C49" s="10"/>
      <c r="D49" s="202" t="s">
        <v>28</v>
      </c>
      <c r="E49" s="203" t="s">
        <v>41</v>
      </c>
      <c r="F49" s="202">
        <v>20</v>
      </c>
      <c r="G49" s="195">
        <v>1.32</v>
      </c>
      <c r="H49" s="195">
        <v>0.24</v>
      </c>
      <c r="I49" s="204">
        <v>8.0399999999999991</v>
      </c>
      <c r="J49" s="205">
        <v>39.6</v>
      </c>
      <c r="K49" s="206">
        <v>120</v>
      </c>
      <c r="L49" s="40">
        <v>2</v>
      </c>
    </row>
    <row r="50" spans="1:12" ht="15" x14ac:dyDescent="0.25">
      <c r="A50" s="22"/>
      <c r="B50" s="14"/>
      <c r="C50" s="10"/>
      <c r="D50" s="5"/>
      <c r="E50" s="54"/>
      <c r="F50" s="40"/>
      <c r="G50" s="40"/>
      <c r="H50" s="40"/>
      <c r="I50" s="40"/>
      <c r="J50" s="40"/>
      <c r="K50" s="41"/>
      <c r="L50" s="40"/>
    </row>
    <row r="51" spans="1:12" ht="15" x14ac:dyDescent="0.25">
      <c r="A51" s="23"/>
      <c r="B51" s="16"/>
      <c r="C51" s="7"/>
      <c r="D51" s="17" t="s">
        <v>29</v>
      </c>
      <c r="E51" s="8"/>
      <c r="F51" s="18">
        <f>SUM(F44:F50)</f>
        <v>540</v>
      </c>
      <c r="G51" s="18">
        <f t="shared" ref="G51" si="18">SUM(G44:G50)</f>
        <v>20.080000000000002</v>
      </c>
      <c r="H51" s="18">
        <f t="shared" ref="H51" si="19">SUM(H44:H50)</f>
        <v>30.199999999999996</v>
      </c>
      <c r="I51" s="18">
        <f t="shared" ref="I51" si="20">SUM(I44:I50)</f>
        <v>62.48</v>
      </c>
      <c r="J51" s="18">
        <f t="shared" ref="J51:L51" si="21">SUM(J44:J50)</f>
        <v>601.92999999999995</v>
      </c>
      <c r="K51" s="24"/>
      <c r="L51" s="18">
        <f t="shared" si="21"/>
        <v>80.61</v>
      </c>
    </row>
    <row r="52" spans="1:12" ht="15" x14ac:dyDescent="0.25">
      <c r="A52" s="25">
        <f>A44</f>
        <v>1</v>
      </c>
      <c r="B52" s="12">
        <f>B44</f>
        <v>3</v>
      </c>
      <c r="C52" s="9" t="s">
        <v>21</v>
      </c>
      <c r="D52" s="6" t="s">
        <v>22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2"/>
      <c r="B53" s="14"/>
      <c r="C53" s="10"/>
      <c r="D53" s="6" t="s">
        <v>23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2"/>
      <c r="B54" s="14"/>
      <c r="C54" s="10"/>
      <c r="D54" s="6" t="s">
        <v>24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6" t="s">
        <v>25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6" t="s">
        <v>26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6" t="s">
        <v>27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6" t="s">
        <v>28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6"/>
      <c r="C61" s="7"/>
      <c r="D61" s="17" t="s">
        <v>29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402" t="s">
        <v>4</v>
      </c>
      <c r="D62" s="403"/>
      <c r="E62" s="30"/>
      <c r="F62" s="31">
        <f>F51+F61</f>
        <v>540</v>
      </c>
      <c r="G62" s="31">
        <f t="shared" ref="G62" si="26">G51+G61</f>
        <v>20.080000000000002</v>
      </c>
      <c r="H62" s="31">
        <f t="shared" ref="H62" si="27">H51+H61</f>
        <v>30.199999999999996</v>
      </c>
      <c r="I62" s="31">
        <f t="shared" ref="I62" si="28">I51+I61</f>
        <v>62.48</v>
      </c>
      <c r="J62" s="31">
        <f t="shared" ref="J62:L62" si="29">J51+J61</f>
        <v>601.92999999999995</v>
      </c>
      <c r="K62" s="31"/>
      <c r="L62" s="31">
        <f t="shared" si="29"/>
        <v>80.61</v>
      </c>
    </row>
    <row r="63" spans="1:12" ht="15" x14ac:dyDescent="0.25">
      <c r="A63" s="19">
        <v>1</v>
      </c>
      <c r="B63" s="20">
        <v>4</v>
      </c>
      <c r="C63" s="69" t="s">
        <v>19</v>
      </c>
      <c r="D63" s="76" t="s">
        <v>78</v>
      </c>
      <c r="E63" s="72" t="s">
        <v>115</v>
      </c>
      <c r="F63" s="178">
        <v>100</v>
      </c>
      <c r="G63" s="74">
        <v>0.9</v>
      </c>
      <c r="H63" s="74">
        <v>0</v>
      </c>
      <c r="I63" s="75">
        <v>8.6</v>
      </c>
      <c r="J63" s="74">
        <v>38</v>
      </c>
      <c r="K63" s="130">
        <v>137</v>
      </c>
      <c r="L63" s="38">
        <v>24.6</v>
      </c>
    </row>
    <row r="64" spans="1:12" ht="15" x14ac:dyDescent="0.25">
      <c r="A64" s="22"/>
      <c r="B64" s="14"/>
      <c r="C64" s="70"/>
      <c r="D64" s="87" t="s">
        <v>116</v>
      </c>
      <c r="E64" s="131" t="s">
        <v>96</v>
      </c>
      <c r="F64" s="87">
        <v>150</v>
      </c>
      <c r="G64" s="122">
        <v>23.43</v>
      </c>
      <c r="H64" s="122">
        <v>11.52</v>
      </c>
      <c r="I64" s="123">
        <v>34.29</v>
      </c>
      <c r="J64" s="122">
        <v>337.45</v>
      </c>
      <c r="K64" s="125">
        <v>145</v>
      </c>
      <c r="L64" s="40">
        <v>58.59</v>
      </c>
    </row>
    <row r="65" spans="1:12" ht="15" x14ac:dyDescent="0.25">
      <c r="A65" s="22"/>
      <c r="B65" s="14"/>
      <c r="C65" s="70"/>
      <c r="D65" s="117" t="s">
        <v>20</v>
      </c>
      <c r="E65" s="163" t="s">
        <v>45</v>
      </c>
      <c r="F65" s="120">
        <v>200</v>
      </c>
      <c r="G65" s="80">
        <v>0.04</v>
      </c>
      <c r="H65" s="80">
        <v>0</v>
      </c>
      <c r="I65" s="81">
        <v>7.4</v>
      </c>
      <c r="J65" s="80">
        <v>30.26</v>
      </c>
      <c r="K65" s="118">
        <v>113</v>
      </c>
      <c r="L65" s="40">
        <v>5</v>
      </c>
    </row>
    <row r="66" spans="1:12" ht="15" x14ac:dyDescent="0.25">
      <c r="A66" s="22"/>
      <c r="B66" s="14"/>
      <c r="C66" s="70"/>
      <c r="D66" s="117" t="s">
        <v>72</v>
      </c>
      <c r="E66" s="163" t="s">
        <v>37</v>
      </c>
      <c r="F66" s="120">
        <v>35</v>
      </c>
      <c r="G66" s="80">
        <v>2.63</v>
      </c>
      <c r="H66" s="80">
        <v>1.01</v>
      </c>
      <c r="I66" s="81">
        <v>17.43</v>
      </c>
      <c r="J66" s="80">
        <v>91.7</v>
      </c>
      <c r="K66" s="86">
        <v>121</v>
      </c>
      <c r="L66" s="40">
        <v>4.08</v>
      </c>
    </row>
    <row r="67" spans="1:12" ht="15.75" thickBot="1" x14ac:dyDescent="0.3">
      <c r="A67" s="22"/>
      <c r="B67" s="14"/>
      <c r="C67" s="10"/>
      <c r="D67" s="202"/>
      <c r="E67" s="207"/>
      <c r="F67" s="202"/>
      <c r="G67" s="195"/>
      <c r="H67" s="195"/>
      <c r="I67" s="204"/>
      <c r="J67" s="205"/>
      <c r="K67" s="206"/>
      <c r="L67" s="40"/>
    </row>
    <row r="68" spans="1:12" ht="15" x14ac:dyDescent="0.25">
      <c r="A68" s="22"/>
      <c r="B68" s="14"/>
      <c r="C68" s="10"/>
      <c r="D68" s="5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2"/>
      <c r="B69" s="14"/>
      <c r="C69" s="10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6"/>
      <c r="C70" s="7"/>
      <c r="D70" s="17" t="s">
        <v>29</v>
      </c>
      <c r="E70" s="8"/>
      <c r="F70" s="18">
        <f>SUM(F63:F69)</f>
        <v>485</v>
      </c>
      <c r="G70" s="18">
        <f t="shared" ref="G70" si="30">SUM(G63:G69)</f>
        <v>26.999999999999996</v>
      </c>
      <c r="H70" s="18">
        <f t="shared" ref="H70" si="31">SUM(H63:H69)</f>
        <v>12.53</v>
      </c>
      <c r="I70" s="18">
        <f t="shared" ref="I70" si="32">SUM(I63:I69)</f>
        <v>67.72</v>
      </c>
      <c r="J70" s="18">
        <f t="shared" ref="J70:L70" si="33">SUM(J63:J69)</f>
        <v>497.40999999999997</v>
      </c>
      <c r="K70" s="24"/>
      <c r="L70" s="18">
        <f t="shared" si="33"/>
        <v>92.27</v>
      </c>
    </row>
    <row r="71" spans="1:12" ht="15" x14ac:dyDescent="0.25">
      <c r="A71" s="25">
        <f>A63</f>
        <v>1</v>
      </c>
      <c r="B71" s="12">
        <f>B63</f>
        <v>4</v>
      </c>
      <c r="C71" s="9" t="s">
        <v>21</v>
      </c>
      <c r="D71" s="6" t="s">
        <v>22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2"/>
      <c r="B72" s="14"/>
      <c r="C72" s="10"/>
      <c r="D72" s="6" t="s">
        <v>23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6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6" t="s">
        <v>25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6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6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6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6"/>
      <c r="C80" s="7"/>
      <c r="D80" s="17" t="s">
        <v>29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402" t="s">
        <v>4</v>
      </c>
      <c r="D81" s="403"/>
      <c r="E81" s="30"/>
      <c r="F81" s="31">
        <f>F70+F80</f>
        <v>485</v>
      </c>
      <c r="G81" s="31">
        <f t="shared" ref="G81" si="38">G70+G80</f>
        <v>26.999999999999996</v>
      </c>
      <c r="H81" s="31">
        <f t="shared" ref="H81" si="39">H70+H80</f>
        <v>12.53</v>
      </c>
      <c r="I81" s="31">
        <f t="shared" ref="I81" si="40">I70+I80</f>
        <v>67.72</v>
      </c>
      <c r="J81" s="31">
        <f t="shared" ref="J81:L81" si="41">J70+J80</f>
        <v>497.40999999999997</v>
      </c>
      <c r="K81" s="31"/>
      <c r="L81" s="31">
        <f t="shared" si="41"/>
        <v>92.27</v>
      </c>
    </row>
    <row r="82" spans="1:12" ht="15" x14ac:dyDescent="0.25">
      <c r="A82" s="19">
        <v>1</v>
      </c>
      <c r="B82" s="20">
        <v>5</v>
      </c>
      <c r="C82" s="68" t="s">
        <v>19</v>
      </c>
      <c r="D82" s="77" t="s">
        <v>78</v>
      </c>
      <c r="E82" s="208" t="s">
        <v>62</v>
      </c>
      <c r="F82" s="209">
        <v>150</v>
      </c>
      <c r="G82" s="180">
        <v>0.6</v>
      </c>
      <c r="H82" s="180">
        <v>0</v>
      </c>
      <c r="I82" s="210">
        <v>16.95</v>
      </c>
      <c r="J82" s="211">
        <v>69</v>
      </c>
      <c r="K82" s="184">
        <v>24</v>
      </c>
      <c r="L82" s="38">
        <v>20.25</v>
      </c>
    </row>
    <row r="83" spans="1:12" ht="15" x14ac:dyDescent="0.25">
      <c r="A83" s="22"/>
      <c r="B83" s="14"/>
      <c r="C83" s="10"/>
      <c r="D83" s="212" t="s">
        <v>79</v>
      </c>
      <c r="E83" s="213" t="s">
        <v>46</v>
      </c>
      <c r="F83" s="94">
        <v>90</v>
      </c>
      <c r="G83" s="80">
        <v>14.84</v>
      </c>
      <c r="H83" s="80">
        <v>12.69</v>
      </c>
      <c r="I83" s="81">
        <v>4.46</v>
      </c>
      <c r="J83" s="121">
        <v>191.87</v>
      </c>
      <c r="K83" s="87">
        <v>80</v>
      </c>
      <c r="L83" s="40">
        <v>46.47</v>
      </c>
    </row>
    <row r="84" spans="1:12" ht="15" x14ac:dyDescent="0.25">
      <c r="A84" s="22"/>
      <c r="B84" s="14"/>
      <c r="C84" s="10"/>
      <c r="D84" s="214" t="s">
        <v>25</v>
      </c>
      <c r="E84" s="153" t="s">
        <v>47</v>
      </c>
      <c r="F84" s="126">
        <v>150</v>
      </c>
      <c r="G84" s="141">
        <v>6.76</v>
      </c>
      <c r="H84" s="141">
        <v>3.93</v>
      </c>
      <c r="I84" s="86">
        <v>41.29</v>
      </c>
      <c r="J84" s="128">
        <v>227.48</v>
      </c>
      <c r="K84" s="126">
        <v>65</v>
      </c>
      <c r="L84" s="40">
        <v>15.8</v>
      </c>
    </row>
    <row r="85" spans="1:12" ht="15" x14ac:dyDescent="0.25">
      <c r="A85" s="22"/>
      <c r="B85" s="14"/>
      <c r="C85" s="10"/>
      <c r="D85" s="214" t="s">
        <v>83</v>
      </c>
      <c r="E85" s="215" t="s">
        <v>48</v>
      </c>
      <c r="F85" s="216">
        <v>200</v>
      </c>
      <c r="G85" s="80">
        <v>0.06</v>
      </c>
      <c r="H85" s="80">
        <v>0</v>
      </c>
      <c r="I85" s="81">
        <v>19.25</v>
      </c>
      <c r="J85" s="121">
        <v>76.95</v>
      </c>
      <c r="K85" s="87">
        <v>160</v>
      </c>
      <c r="L85" s="40">
        <v>10.039999999999999</v>
      </c>
    </row>
    <row r="86" spans="1:12" ht="15" x14ac:dyDescent="0.25">
      <c r="A86" s="22"/>
      <c r="B86" s="14"/>
      <c r="C86" s="10"/>
      <c r="D86" s="217" t="s">
        <v>27</v>
      </c>
      <c r="E86" s="218" t="s">
        <v>40</v>
      </c>
      <c r="F86" s="219">
        <v>20</v>
      </c>
      <c r="G86" s="80">
        <v>1.52</v>
      </c>
      <c r="H86" s="80">
        <v>0.16</v>
      </c>
      <c r="I86" s="81">
        <v>9.84</v>
      </c>
      <c r="J86" s="121">
        <v>47</v>
      </c>
      <c r="K86" s="141">
        <v>119</v>
      </c>
      <c r="L86" s="40">
        <v>1.58</v>
      </c>
    </row>
    <row r="87" spans="1:12" ht="15.75" thickBot="1" x14ac:dyDescent="0.3">
      <c r="A87" s="22"/>
      <c r="B87" s="14"/>
      <c r="C87" s="10"/>
      <c r="D87" s="220" t="s">
        <v>28</v>
      </c>
      <c r="E87" s="221" t="s">
        <v>41</v>
      </c>
      <c r="F87" s="202">
        <v>20</v>
      </c>
      <c r="G87" s="195">
        <v>1.32</v>
      </c>
      <c r="H87" s="195">
        <v>0.24</v>
      </c>
      <c r="I87" s="204">
        <v>8.0399999999999991</v>
      </c>
      <c r="J87" s="222">
        <v>39.6</v>
      </c>
      <c r="K87" s="202">
        <v>120</v>
      </c>
      <c r="L87" s="398">
        <v>2</v>
      </c>
    </row>
    <row r="88" spans="1:12" ht="15" x14ac:dyDescent="0.25">
      <c r="A88" s="22"/>
      <c r="B88" s="14"/>
      <c r="C88" s="10"/>
      <c r="D88" s="63"/>
      <c r="E88" s="54"/>
      <c r="F88" s="55"/>
      <c r="G88" s="55"/>
      <c r="H88" s="55"/>
      <c r="I88" s="55"/>
      <c r="J88" s="55"/>
      <c r="K88" s="56"/>
      <c r="L88" s="40"/>
    </row>
    <row r="89" spans="1:12" ht="15" x14ac:dyDescent="0.25">
      <c r="A89" s="23"/>
      <c r="B89" s="16"/>
      <c r="C89" s="7"/>
      <c r="D89" s="17" t="s">
        <v>29</v>
      </c>
      <c r="E89" s="8"/>
      <c r="F89" s="18">
        <f>SUM(F82:F88)</f>
        <v>630</v>
      </c>
      <c r="G89" s="18">
        <f t="shared" ref="G89" si="42">SUM(G82:G88)</f>
        <v>25.099999999999998</v>
      </c>
      <c r="H89" s="18">
        <f t="shared" ref="H89" si="43">SUM(H82:H88)</f>
        <v>17.02</v>
      </c>
      <c r="I89" s="18">
        <f t="shared" ref="I89" si="44">SUM(I82:I88)</f>
        <v>99.830000000000013</v>
      </c>
      <c r="J89" s="18">
        <f t="shared" ref="J89:L89" si="45">SUM(J82:J88)</f>
        <v>651.90000000000009</v>
      </c>
      <c r="K89" s="24"/>
      <c r="L89" s="18">
        <f t="shared" si="45"/>
        <v>96.14</v>
      </c>
    </row>
    <row r="90" spans="1:12" ht="15" x14ac:dyDescent="0.25">
      <c r="A90" s="25">
        <f>A82</f>
        <v>1</v>
      </c>
      <c r="B90" s="12">
        <f>B82</f>
        <v>5</v>
      </c>
      <c r="C90" s="9" t="s">
        <v>21</v>
      </c>
      <c r="D90" s="6" t="s">
        <v>22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2"/>
      <c r="B91" s="14"/>
      <c r="C91" s="10"/>
      <c r="D91" s="6" t="s">
        <v>23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2"/>
      <c r="B92" s="14"/>
      <c r="C92" s="10"/>
      <c r="D92" s="6" t="s">
        <v>24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6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6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6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6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6"/>
      <c r="C99" s="7"/>
      <c r="D99" s="17" t="s">
        <v>29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402" t="s">
        <v>4</v>
      </c>
      <c r="D100" s="403"/>
      <c r="E100" s="30"/>
      <c r="F100" s="31">
        <f>F89+F99</f>
        <v>630</v>
      </c>
      <c r="G100" s="31">
        <f t="shared" ref="G100" si="50">G89+G99</f>
        <v>25.099999999999998</v>
      </c>
      <c r="H100" s="31">
        <f t="shared" ref="H100" si="51">H89+H99</f>
        <v>17.02</v>
      </c>
      <c r="I100" s="31">
        <f t="shared" ref="I100" si="52">I89+I99</f>
        <v>99.830000000000013</v>
      </c>
      <c r="J100" s="31">
        <f t="shared" ref="J100:L100" si="53">J89+J99</f>
        <v>651.90000000000009</v>
      </c>
      <c r="K100" s="31"/>
      <c r="L100" s="31">
        <f t="shared" si="53"/>
        <v>96.14</v>
      </c>
    </row>
    <row r="101" spans="1:12" ht="15" x14ac:dyDescent="0.25">
      <c r="A101" s="19">
        <v>1</v>
      </c>
      <c r="B101" s="20">
        <v>6</v>
      </c>
      <c r="C101" s="68" t="s">
        <v>19</v>
      </c>
      <c r="D101" s="384" t="s">
        <v>79</v>
      </c>
      <c r="E101" s="84" t="s">
        <v>50</v>
      </c>
      <c r="F101" s="87">
        <v>150</v>
      </c>
      <c r="G101" s="122">
        <v>18.86</v>
      </c>
      <c r="H101" s="122">
        <v>20.22</v>
      </c>
      <c r="I101" s="123">
        <v>2.79</v>
      </c>
      <c r="J101" s="122">
        <v>270.32</v>
      </c>
      <c r="K101" s="87">
        <v>67</v>
      </c>
      <c r="L101" s="38">
        <v>44.21</v>
      </c>
    </row>
    <row r="102" spans="1:12" ht="15.75" thickBot="1" x14ac:dyDescent="0.3">
      <c r="A102" s="22"/>
      <c r="B102" s="14"/>
      <c r="C102" s="70"/>
      <c r="D102" s="6" t="s">
        <v>20</v>
      </c>
      <c r="E102" s="84" t="s">
        <v>51</v>
      </c>
      <c r="F102" s="114">
        <v>200</v>
      </c>
      <c r="G102" s="80">
        <v>3.28</v>
      </c>
      <c r="H102" s="80">
        <v>2.56</v>
      </c>
      <c r="I102" s="81">
        <v>11.81</v>
      </c>
      <c r="J102" s="80">
        <v>83.43</v>
      </c>
      <c r="K102" s="87">
        <v>116</v>
      </c>
      <c r="L102" s="40">
        <v>13.76</v>
      </c>
    </row>
    <row r="103" spans="1:12" ht="15" x14ac:dyDescent="0.25">
      <c r="A103" s="22"/>
      <c r="B103" s="14"/>
      <c r="C103" s="70"/>
      <c r="D103" s="76" t="s">
        <v>72</v>
      </c>
      <c r="E103" s="163" t="s">
        <v>37</v>
      </c>
      <c r="F103" s="132">
        <v>30</v>
      </c>
      <c r="G103" s="80">
        <v>2.25</v>
      </c>
      <c r="H103" s="80">
        <v>0.87</v>
      </c>
      <c r="I103" s="81">
        <v>14.94</v>
      </c>
      <c r="J103" s="80">
        <v>78.599999999999994</v>
      </c>
      <c r="K103" s="86">
        <v>121</v>
      </c>
      <c r="L103" s="40">
        <v>3.5</v>
      </c>
    </row>
    <row r="104" spans="1:12" ht="15" x14ac:dyDescent="0.25">
      <c r="A104" s="22"/>
      <c r="B104" s="14"/>
      <c r="C104" s="70"/>
      <c r="D104" s="385" t="s">
        <v>78</v>
      </c>
      <c r="E104" s="192" t="s">
        <v>49</v>
      </c>
      <c r="F104" s="107">
        <v>150</v>
      </c>
      <c r="G104" s="162">
        <v>0.6</v>
      </c>
      <c r="H104" s="162">
        <v>0.45</v>
      </c>
      <c r="I104" s="108">
        <v>12.3</v>
      </c>
      <c r="J104" s="223">
        <v>54.9</v>
      </c>
      <c r="K104" s="109">
        <v>25</v>
      </c>
      <c r="L104" s="40">
        <v>25.2</v>
      </c>
    </row>
    <row r="105" spans="1:12" ht="15.75" thickBot="1" x14ac:dyDescent="0.3">
      <c r="A105" s="22"/>
      <c r="B105" s="14"/>
      <c r="C105" s="10"/>
      <c r="D105" s="224"/>
      <c r="E105" s="207"/>
      <c r="F105" s="225"/>
      <c r="G105" s="195"/>
      <c r="H105" s="195"/>
      <c r="I105" s="204"/>
      <c r="J105" s="205"/>
      <c r="K105" s="226"/>
      <c r="L105" s="40"/>
    </row>
    <row r="106" spans="1:12" ht="15" x14ac:dyDescent="0.25">
      <c r="A106" s="22"/>
      <c r="B106" s="14"/>
      <c r="C106" s="10"/>
      <c r="D106" s="5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6"/>
      <c r="C108" s="7"/>
      <c r="D108" s="101" t="s">
        <v>29</v>
      </c>
      <c r="E108" s="102"/>
      <c r="F108" s="103">
        <f>SUM(F101:F107)</f>
        <v>530</v>
      </c>
      <c r="G108" s="103">
        <f t="shared" ref="G108:J108" si="54">SUM(G101:G107)</f>
        <v>24.990000000000002</v>
      </c>
      <c r="H108" s="103">
        <f t="shared" si="54"/>
        <v>24.099999999999998</v>
      </c>
      <c r="I108" s="103">
        <f t="shared" si="54"/>
        <v>41.84</v>
      </c>
      <c r="J108" s="103">
        <f t="shared" si="54"/>
        <v>487.25</v>
      </c>
      <c r="K108" s="24"/>
      <c r="L108" s="18">
        <f t="shared" ref="L108" si="55">SUM(L101:L107)</f>
        <v>86.67</v>
      </c>
    </row>
    <row r="109" spans="1:12" ht="15" x14ac:dyDescent="0.25">
      <c r="A109" s="25">
        <f>A101</f>
        <v>1</v>
      </c>
      <c r="B109" s="12">
        <f>B101</f>
        <v>6</v>
      </c>
      <c r="C109" s="9" t="s">
        <v>21</v>
      </c>
      <c r="D109" s="6" t="s">
        <v>22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2"/>
      <c r="B110" s="14"/>
      <c r="C110" s="10"/>
      <c r="D110" s="6" t="s">
        <v>23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2"/>
      <c r="B111" s="14"/>
      <c r="C111" s="10"/>
      <c r="D111" s="6" t="s">
        <v>24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6" t="s">
        <v>25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6" t="s">
        <v>26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6" t="s">
        <v>27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6" t="s">
        <v>28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6"/>
      <c r="C118" s="7"/>
      <c r="D118" s="17" t="s">
        <v>29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.75" thickBot="1" x14ac:dyDescent="0.25">
      <c r="A119" s="28">
        <f>A101</f>
        <v>1</v>
      </c>
      <c r="B119" s="29">
        <f>B101</f>
        <v>6</v>
      </c>
      <c r="C119" s="402" t="s">
        <v>4</v>
      </c>
      <c r="D119" s="403"/>
      <c r="E119" s="30"/>
      <c r="F119" s="31">
        <f>F108+F118</f>
        <v>530</v>
      </c>
      <c r="G119" s="31">
        <f t="shared" ref="G119" si="58">G108+G118</f>
        <v>24.990000000000002</v>
      </c>
      <c r="H119" s="31">
        <f t="shared" ref="H119" si="59">H108+H118</f>
        <v>24.099999999999998</v>
      </c>
      <c r="I119" s="31">
        <f t="shared" ref="I119" si="60">I108+I118</f>
        <v>41.84</v>
      </c>
      <c r="J119" s="31">
        <f t="shared" ref="J119:L119" si="61">J108+J118</f>
        <v>487.25</v>
      </c>
      <c r="K119" s="31"/>
      <c r="L119" s="31">
        <f t="shared" si="61"/>
        <v>86.67</v>
      </c>
    </row>
    <row r="120" spans="1:12" ht="15" x14ac:dyDescent="0.25">
      <c r="A120" s="13">
        <v>2</v>
      </c>
      <c r="B120" s="14">
        <v>1</v>
      </c>
      <c r="C120" s="21" t="s">
        <v>19</v>
      </c>
      <c r="D120" s="138" t="s">
        <v>22</v>
      </c>
      <c r="E120" s="373" t="s">
        <v>52</v>
      </c>
      <c r="F120" s="138">
        <v>15</v>
      </c>
      <c r="G120" s="374">
        <v>3.48</v>
      </c>
      <c r="H120" s="375">
        <v>4.43</v>
      </c>
      <c r="I120" s="376">
        <v>0</v>
      </c>
      <c r="J120" s="396">
        <v>54.6</v>
      </c>
      <c r="K120" s="148">
        <v>1</v>
      </c>
      <c r="L120" s="59">
        <v>11.1</v>
      </c>
    </row>
    <row r="121" spans="1:12" ht="15" x14ac:dyDescent="0.25">
      <c r="A121" s="13"/>
      <c r="B121" s="14"/>
      <c r="C121" s="70"/>
      <c r="D121" s="87" t="s">
        <v>114</v>
      </c>
      <c r="E121" s="131" t="s">
        <v>53</v>
      </c>
      <c r="F121" s="94" t="s">
        <v>91</v>
      </c>
      <c r="G121" s="377">
        <v>7.17</v>
      </c>
      <c r="H121" s="378">
        <v>7.38</v>
      </c>
      <c r="I121" s="379">
        <v>35.049999999999997</v>
      </c>
      <c r="J121" s="112">
        <v>234.72</v>
      </c>
      <c r="K121" s="125">
        <v>123</v>
      </c>
      <c r="L121" s="60">
        <v>20.71</v>
      </c>
    </row>
    <row r="122" spans="1:12" ht="15" x14ac:dyDescent="0.25">
      <c r="A122" s="13"/>
      <c r="B122" s="14"/>
      <c r="C122" s="70"/>
      <c r="D122" s="117" t="s">
        <v>20</v>
      </c>
      <c r="E122" s="163" t="s">
        <v>36</v>
      </c>
      <c r="F122" s="120">
        <v>200</v>
      </c>
      <c r="G122" s="79">
        <v>0</v>
      </c>
      <c r="H122" s="237">
        <v>0</v>
      </c>
      <c r="I122" s="238">
        <v>7.27</v>
      </c>
      <c r="J122" s="80">
        <v>28.73</v>
      </c>
      <c r="K122" s="118">
        <v>114</v>
      </c>
      <c r="L122" s="60">
        <v>3.76</v>
      </c>
    </row>
    <row r="123" spans="1:12" ht="15" x14ac:dyDescent="0.25">
      <c r="A123" s="13"/>
      <c r="B123" s="14"/>
      <c r="C123" s="70"/>
      <c r="D123" s="117" t="s">
        <v>42</v>
      </c>
      <c r="E123" s="163" t="s">
        <v>54</v>
      </c>
      <c r="F123" s="120">
        <v>100</v>
      </c>
      <c r="G123" s="79">
        <v>0</v>
      </c>
      <c r="H123" s="237">
        <v>0</v>
      </c>
      <c r="I123" s="238">
        <v>15</v>
      </c>
      <c r="J123" s="80">
        <v>60</v>
      </c>
      <c r="K123" s="118" t="s">
        <v>55</v>
      </c>
      <c r="L123" s="60">
        <v>70</v>
      </c>
    </row>
    <row r="124" spans="1:12" ht="15" x14ac:dyDescent="0.25">
      <c r="A124" s="13"/>
      <c r="B124" s="14"/>
      <c r="C124" s="70"/>
      <c r="D124" s="87" t="s">
        <v>72</v>
      </c>
      <c r="E124" s="84" t="s">
        <v>37</v>
      </c>
      <c r="F124" s="87">
        <v>40</v>
      </c>
      <c r="G124" s="235">
        <v>3</v>
      </c>
      <c r="H124" s="236">
        <v>1.1599999999999999</v>
      </c>
      <c r="I124" s="139">
        <v>19.920000000000002</v>
      </c>
      <c r="J124" s="124">
        <v>104.8</v>
      </c>
      <c r="K124" s="96">
        <v>121</v>
      </c>
      <c r="L124" s="60">
        <v>4.67</v>
      </c>
    </row>
    <row r="125" spans="1:12" ht="15.75" thickBot="1" x14ac:dyDescent="0.3">
      <c r="A125" s="13"/>
      <c r="B125" s="14"/>
      <c r="C125" s="10"/>
      <c r="D125" s="239"/>
      <c r="E125" s="260"/>
      <c r="F125" s="239"/>
      <c r="G125" s="380"/>
      <c r="H125" s="381"/>
      <c r="I125" s="382"/>
      <c r="J125" s="383"/>
      <c r="K125" s="239"/>
      <c r="L125" s="60"/>
    </row>
    <row r="126" spans="1:12" ht="15" x14ac:dyDescent="0.25">
      <c r="A126" s="13"/>
      <c r="B126" s="14"/>
      <c r="C126" s="10"/>
      <c r="D126" s="97"/>
      <c r="E126" s="98"/>
      <c r="F126" s="99"/>
      <c r="G126" s="99"/>
      <c r="H126" s="99"/>
      <c r="I126" s="99"/>
      <c r="J126" s="99"/>
      <c r="K126" s="100"/>
      <c r="L126" s="40"/>
    </row>
    <row r="127" spans="1:12" ht="15" x14ac:dyDescent="0.25">
      <c r="A127" s="15"/>
      <c r="B127" s="16"/>
      <c r="C127" s="7"/>
      <c r="D127" s="101" t="s">
        <v>29</v>
      </c>
      <c r="E127" s="102"/>
      <c r="F127" s="103">
        <f>SUM(F120:F126)</f>
        <v>355</v>
      </c>
      <c r="G127" s="103">
        <f t="shared" ref="G127:J127" si="62">SUM(G120:G126)</f>
        <v>13.65</v>
      </c>
      <c r="H127" s="103">
        <f t="shared" si="62"/>
        <v>12.969999999999999</v>
      </c>
      <c r="I127" s="103">
        <f t="shared" si="62"/>
        <v>77.239999999999995</v>
      </c>
      <c r="J127" s="103">
        <f t="shared" si="62"/>
        <v>482.85</v>
      </c>
      <c r="K127" s="104"/>
      <c r="L127" s="18">
        <f t="shared" ref="L127" si="63">SUM(L120:L126)</f>
        <v>110.24</v>
      </c>
    </row>
    <row r="128" spans="1:12" ht="15" x14ac:dyDescent="0.25">
      <c r="A128" s="12">
        <f>A120</f>
        <v>2</v>
      </c>
      <c r="B128" s="12">
        <f>B120</f>
        <v>1</v>
      </c>
      <c r="C128" s="9" t="s">
        <v>21</v>
      </c>
      <c r="D128" s="6" t="s">
        <v>22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3"/>
      <c r="B129" s="14"/>
      <c r="C129" s="10"/>
      <c r="D129" s="6" t="s">
        <v>23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3"/>
      <c r="B130" s="14"/>
      <c r="C130" s="10"/>
      <c r="D130" s="6" t="s">
        <v>24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6" t="s">
        <v>25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6" t="s">
        <v>26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6" t="s">
        <v>27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6" t="s">
        <v>28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5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5"/>
      <c r="B137" s="16"/>
      <c r="C137" s="7"/>
      <c r="D137" s="17" t="s">
        <v>29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.75" thickBot="1" x14ac:dyDescent="0.25">
      <c r="A138" s="32">
        <f>A120</f>
        <v>2</v>
      </c>
      <c r="B138" s="32">
        <f>B120</f>
        <v>1</v>
      </c>
      <c r="C138" s="402" t="s">
        <v>4</v>
      </c>
      <c r="D138" s="403"/>
      <c r="E138" s="30"/>
      <c r="F138" s="31">
        <f>F127+F137</f>
        <v>355</v>
      </c>
      <c r="G138" s="31">
        <f t="shared" ref="G138" si="66">G127+G137</f>
        <v>13.65</v>
      </c>
      <c r="H138" s="31">
        <f t="shared" ref="H138" si="67">H127+H137</f>
        <v>12.969999999999999</v>
      </c>
      <c r="I138" s="31">
        <f t="shared" ref="I138" si="68">I127+I137</f>
        <v>77.239999999999995</v>
      </c>
      <c r="J138" s="31">
        <f t="shared" ref="J138:L138" si="69">J127+J137</f>
        <v>482.85</v>
      </c>
      <c r="K138" s="61"/>
      <c r="L138" s="62">
        <f t="shared" si="69"/>
        <v>110.24</v>
      </c>
    </row>
    <row r="139" spans="1:12" ht="15" x14ac:dyDescent="0.25">
      <c r="A139" s="19">
        <v>2</v>
      </c>
      <c r="B139" s="20">
        <v>2</v>
      </c>
      <c r="C139" s="69" t="s">
        <v>19</v>
      </c>
      <c r="D139" s="76" t="s">
        <v>22</v>
      </c>
      <c r="E139" s="227" t="s">
        <v>44</v>
      </c>
      <c r="F139" s="76">
        <v>150</v>
      </c>
      <c r="G139" s="228">
        <v>0.6</v>
      </c>
      <c r="H139" s="229">
        <v>0</v>
      </c>
      <c r="I139" s="230">
        <v>16.95</v>
      </c>
      <c r="J139" s="228">
        <v>69</v>
      </c>
      <c r="K139" s="130">
        <v>24</v>
      </c>
      <c r="L139" s="38">
        <v>20.25</v>
      </c>
    </row>
    <row r="140" spans="1:12" ht="15" x14ac:dyDescent="0.25">
      <c r="A140" s="22"/>
      <c r="B140" s="14"/>
      <c r="C140" s="70"/>
      <c r="D140" s="126" t="s">
        <v>79</v>
      </c>
      <c r="E140" s="164" t="s">
        <v>97</v>
      </c>
      <c r="F140" s="126">
        <v>90</v>
      </c>
      <c r="G140" s="231">
        <v>24.03</v>
      </c>
      <c r="H140" s="232">
        <v>19.829999999999998</v>
      </c>
      <c r="I140" s="233">
        <v>1.61</v>
      </c>
      <c r="J140" s="231">
        <v>279.17</v>
      </c>
      <c r="K140" s="82">
        <v>270</v>
      </c>
      <c r="L140" s="40">
        <v>36.57</v>
      </c>
    </row>
    <row r="141" spans="1:12" ht="15" x14ac:dyDescent="0.25">
      <c r="A141" s="22"/>
      <c r="B141" s="14"/>
      <c r="C141" s="10"/>
      <c r="D141" s="117" t="s">
        <v>80</v>
      </c>
      <c r="E141" s="234" t="s">
        <v>56</v>
      </c>
      <c r="F141" s="117">
        <v>150</v>
      </c>
      <c r="G141" s="235">
        <v>4.3</v>
      </c>
      <c r="H141" s="236">
        <v>4.24</v>
      </c>
      <c r="I141" s="139">
        <v>18.77</v>
      </c>
      <c r="J141" s="235">
        <v>129.54</v>
      </c>
      <c r="K141" s="118">
        <v>227</v>
      </c>
      <c r="L141" s="40">
        <v>10.130000000000001</v>
      </c>
    </row>
    <row r="142" spans="1:12" ht="15.75" customHeight="1" x14ac:dyDescent="0.25">
      <c r="A142" s="22"/>
      <c r="B142" s="14"/>
      <c r="C142" s="70"/>
      <c r="D142" s="126" t="s">
        <v>26</v>
      </c>
      <c r="E142" s="164" t="s">
        <v>98</v>
      </c>
      <c r="F142" s="135">
        <v>200</v>
      </c>
      <c r="G142" s="79">
        <v>0</v>
      </c>
      <c r="H142" s="237">
        <v>0</v>
      </c>
      <c r="I142" s="238">
        <v>20.2</v>
      </c>
      <c r="J142" s="79">
        <v>81.400000000000006</v>
      </c>
      <c r="K142" s="125">
        <v>95</v>
      </c>
      <c r="L142" s="40">
        <v>6.72</v>
      </c>
    </row>
    <row r="143" spans="1:12" ht="15" x14ac:dyDescent="0.25">
      <c r="A143" s="22"/>
      <c r="B143" s="14"/>
      <c r="C143" s="10"/>
      <c r="D143" s="117" t="s">
        <v>27</v>
      </c>
      <c r="E143" s="192" t="s">
        <v>40</v>
      </c>
      <c r="F143" s="120">
        <v>20</v>
      </c>
      <c r="G143" s="399">
        <v>1.52</v>
      </c>
      <c r="H143" s="237" t="s">
        <v>117</v>
      </c>
      <c r="I143" s="238">
        <v>9.84</v>
      </c>
      <c r="J143" s="79">
        <v>47</v>
      </c>
      <c r="K143" s="86">
        <v>119</v>
      </c>
      <c r="L143" s="40">
        <v>1.58</v>
      </c>
    </row>
    <row r="144" spans="1:12" ht="15.75" thickBot="1" x14ac:dyDescent="0.3">
      <c r="A144" s="22"/>
      <c r="B144" s="14"/>
      <c r="C144" s="53"/>
      <c r="D144" s="239" t="s">
        <v>28</v>
      </c>
      <c r="E144" s="207" t="s">
        <v>41</v>
      </c>
      <c r="F144" s="240">
        <v>20</v>
      </c>
      <c r="G144" s="241">
        <v>1.32</v>
      </c>
      <c r="H144" s="242" t="s">
        <v>118</v>
      </c>
      <c r="I144" s="400">
        <v>8.0399999999999991</v>
      </c>
      <c r="J144" s="241">
        <v>39.6</v>
      </c>
      <c r="K144" s="244">
        <v>120</v>
      </c>
      <c r="L144" s="40">
        <v>2</v>
      </c>
    </row>
    <row r="145" spans="1:12" ht="15" x14ac:dyDescent="0.25">
      <c r="A145" s="22"/>
      <c r="B145" s="14"/>
      <c r="C145" s="10"/>
      <c r="D145" s="142"/>
      <c r="E145" s="143"/>
      <c r="F145" s="144"/>
      <c r="G145" s="144"/>
      <c r="H145" s="144"/>
      <c r="I145" s="144"/>
      <c r="J145" s="144"/>
      <c r="K145" s="145"/>
      <c r="L145" s="40"/>
    </row>
    <row r="146" spans="1:12" ht="15" x14ac:dyDescent="0.25">
      <c r="A146" s="23"/>
      <c r="B146" s="16"/>
      <c r="C146" s="7"/>
      <c r="D146" s="101" t="s">
        <v>29</v>
      </c>
      <c r="E146" s="102"/>
      <c r="F146" s="103">
        <f>SUM(F139:F145)</f>
        <v>630</v>
      </c>
      <c r="G146" s="103">
        <f t="shared" ref="G146:J146" si="70">SUM(G139:G145)</f>
        <v>31.770000000000003</v>
      </c>
      <c r="H146" s="103">
        <f t="shared" si="70"/>
        <v>24.07</v>
      </c>
      <c r="I146" s="103">
        <f t="shared" si="70"/>
        <v>75.41</v>
      </c>
      <c r="J146" s="103">
        <f t="shared" si="70"/>
        <v>645.71</v>
      </c>
      <c r="K146" s="104"/>
      <c r="L146" s="18">
        <f t="shared" ref="L146" si="71">SUM(L139:L145)</f>
        <v>77.25</v>
      </c>
    </row>
    <row r="147" spans="1:12" ht="15" x14ac:dyDescent="0.25">
      <c r="A147" s="25">
        <f>A139</f>
        <v>2</v>
      </c>
      <c r="B147" s="12">
        <f>B139</f>
        <v>2</v>
      </c>
      <c r="C147" s="9" t="s">
        <v>21</v>
      </c>
      <c r="D147" s="6" t="s">
        <v>22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2"/>
      <c r="B148" s="14"/>
      <c r="C148" s="10"/>
      <c r="D148" s="6" t="s">
        <v>23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6" t="s">
        <v>24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6" t="s">
        <v>25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6" t="s">
        <v>26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6" t="s">
        <v>27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6" t="s">
        <v>28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6"/>
      <c r="C156" s="7"/>
      <c r="D156" s="17" t="s">
        <v>29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.75" thickBot="1" x14ac:dyDescent="0.25">
      <c r="A157" s="28">
        <f>A139</f>
        <v>2</v>
      </c>
      <c r="B157" s="29">
        <f>B139</f>
        <v>2</v>
      </c>
      <c r="C157" s="402" t="s">
        <v>4</v>
      </c>
      <c r="D157" s="403"/>
      <c r="E157" s="30"/>
      <c r="F157" s="31">
        <f>F146+F156</f>
        <v>630</v>
      </c>
      <c r="G157" s="31">
        <f t="shared" ref="G157" si="74">G146+G156</f>
        <v>31.770000000000003</v>
      </c>
      <c r="H157" s="31">
        <f t="shared" ref="H157" si="75">H146+H156</f>
        <v>24.07</v>
      </c>
      <c r="I157" s="31">
        <f t="shared" ref="I157" si="76">I146+I156</f>
        <v>75.41</v>
      </c>
      <c r="J157" s="31">
        <f t="shared" ref="J157:L157" si="77">J146+J156</f>
        <v>645.71</v>
      </c>
      <c r="K157" s="31"/>
      <c r="L157" s="31">
        <f t="shared" si="77"/>
        <v>77.25</v>
      </c>
    </row>
    <row r="158" spans="1:12" ht="15" x14ac:dyDescent="0.25">
      <c r="A158" s="19">
        <v>2</v>
      </c>
      <c r="B158" s="20">
        <v>3</v>
      </c>
      <c r="C158" s="21" t="s">
        <v>19</v>
      </c>
      <c r="D158" s="76" t="s">
        <v>22</v>
      </c>
      <c r="E158" s="245" t="s">
        <v>38</v>
      </c>
      <c r="F158" s="246">
        <v>17</v>
      </c>
      <c r="G158" s="228">
        <v>2.48</v>
      </c>
      <c r="H158" s="229">
        <v>3.96</v>
      </c>
      <c r="I158" s="230">
        <v>0.68</v>
      </c>
      <c r="J158" s="228">
        <v>48.11</v>
      </c>
      <c r="K158" s="130" t="s">
        <v>99</v>
      </c>
      <c r="L158" s="38">
        <v>15.98</v>
      </c>
    </row>
    <row r="159" spans="1:12" ht="15" x14ac:dyDescent="0.25">
      <c r="A159" s="22"/>
      <c r="B159" s="14"/>
      <c r="C159" s="70"/>
      <c r="D159" s="126" t="s">
        <v>79</v>
      </c>
      <c r="E159" s="84" t="s">
        <v>58</v>
      </c>
      <c r="F159" s="87">
        <v>90</v>
      </c>
      <c r="G159" s="231">
        <v>12.63</v>
      </c>
      <c r="H159" s="232">
        <v>1.66</v>
      </c>
      <c r="I159" s="233">
        <v>4.3899999999999997</v>
      </c>
      <c r="J159" s="231">
        <v>81.67</v>
      </c>
      <c r="K159" s="82">
        <v>75</v>
      </c>
      <c r="L159" s="40">
        <v>38.04</v>
      </c>
    </row>
    <row r="160" spans="1:12" ht="15" x14ac:dyDescent="0.25">
      <c r="A160" s="22"/>
      <c r="B160" s="14"/>
      <c r="C160" s="70"/>
      <c r="D160" s="117" t="s">
        <v>80</v>
      </c>
      <c r="E160" s="164" t="s">
        <v>68</v>
      </c>
      <c r="F160" s="134">
        <v>150</v>
      </c>
      <c r="G160" s="235">
        <v>3.23</v>
      </c>
      <c r="H160" s="236">
        <v>5.1100000000000003</v>
      </c>
      <c r="I160" s="139">
        <v>25.3</v>
      </c>
      <c r="J160" s="235">
        <v>159.79</v>
      </c>
      <c r="K160" s="118">
        <v>204</v>
      </c>
      <c r="L160" s="40">
        <v>14.1</v>
      </c>
    </row>
    <row r="161" spans="1:12" ht="15" x14ac:dyDescent="0.25">
      <c r="A161" s="22"/>
      <c r="B161" s="14"/>
      <c r="C161" s="70"/>
      <c r="D161" s="126" t="s">
        <v>26</v>
      </c>
      <c r="E161" s="200" t="s">
        <v>43</v>
      </c>
      <c r="F161" s="120">
        <v>200</v>
      </c>
      <c r="G161" s="79">
        <v>0.37</v>
      </c>
      <c r="H161" s="237">
        <v>0</v>
      </c>
      <c r="I161" s="238">
        <v>14.85</v>
      </c>
      <c r="J161" s="79">
        <v>59.48</v>
      </c>
      <c r="K161" s="125">
        <v>98</v>
      </c>
      <c r="L161" s="40">
        <v>7.32</v>
      </c>
    </row>
    <row r="162" spans="1:12" ht="15" x14ac:dyDescent="0.25">
      <c r="A162" s="22"/>
      <c r="B162" s="14"/>
      <c r="C162" s="70"/>
      <c r="D162" s="117" t="s">
        <v>27</v>
      </c>
      <c r="E162" s="84" t="s">
        <v>40</v>
      </c>
      <c r="F162" s="87">
        <v>35</v>
      </c>
      <c r="G162" s="79">
        <v>2.66</v>
      </c>
      <c r="H162" s="237">
        <v>0.28000000000000003</v>
      </c>
      <c r="I162" s="238">
        <v>17.22</v>
      </c>
      <c r="J162" s="79">
        <v>82.25</v>
      </c>
      <c r="K162" s="86">
        <v>119</v>
      </c>
      <c r="L162" s="40">
        <v>2.77</v>
      </c>
    </row>
    <row r="163" spans="1:12" ht="15.75" thickBot="1" x14ac:dyDescent="0.3">
      <c r="A163" s="22"/>
      <c r="B163" s="14"/>
      <c r="C163" s="70"/>
      <c r="D163" s="239" t="s">
        <v>28</v>
      </c>
      <c r="E163" s="207" t="s">
        <v>57</v>
      </c>
      <c r="F163" s="202">
        <v>20</v>
      </c>
      <c r="G163" s="241">
        <v>1.32</v>
      </c>
      <c r="H163" s="242">
        <v>0.24</v>
      </c>
      <c r="I163" s="243">
        <v>8.0399999999999991</v>
      </c>
      <c r="J163" s="241">
        <v>39.6</v>
      </c>
      <c r="K163" s="244">
        <v>120</v>
      </c>
      <c r="L163" s="40">
        <v>2</v>
      </c>
    </row>
    <row r="164" spans="1:12" ht="15" x14ac:dyDescent="0.25">
      <c r="A164" s="22"/>
      <c r="B164" s="14"/>
      <c r="C164" s="10"/>
      <c r="D164" s="142"/>
      <c r="E164" s="143"/>
      <c r="F164" s="144"/>
      <c r="G164" s="144"/>
      <c r="H164" s="144"/>
      <c r="I164" s="144"/>
      <c r="J164" s="144"/>
      <c r="K164" s="145"/>
      <c r="L164" s="40"/>
    </row>
    <row r="165" spans="1:12" ht="15" x14ac:dyDescent="0.25">
      <c r="A165" s="23"/>
      <c r="B165" s="16"/>
      <c r="C165" s="7"/>
      <c r="D165" s="101" t="s">
        <v>29</v>
      </c>
      <c r="E165" s="102"/>
      <c r="F165" s="103">
        <f>SUM(F158:F164)</f>
        <v>512</v>
      </c>
      <c r="G165" s="103">
        <f t="shared" ref="G165:J165" si="78">SUM(G158:G164)</f>
        <v>22.69</v>
      </c>
      <c r="H165" s="103">
        <f t="shared" si="78"/>
        <v>11.25</v>
      </c>
      <c r="I165" s="103">
        <f t="shared" si="78"/>
        <v>70.47999999999999</v>
      </c>
      <c r="J165" s="103">
        <f t="shared" si="78"/>
        <v>470.90000000000003</v>
      </c>
      <c r="K165" s="104"/>
      <c r="L165" s="18">
        <f t="shared" ref="L165" si="79">SUM(L158:L164)</f>
        <v>80.209999999999994</v>
      </c>
    </row>
    <row r="166" spans="1:12" ht="15" x14ac:dyDescent="0.25">
      <c r="A166" s="25">
        <f>A158</f>
        <v>2</v>
      </c>
      <c r="B166" s="12">
        <f>B158</f>
        <v>3</v>
      </c>
      <c r="C166" s="9" t="s">
        <v>21</v>
      </c>
      <c r="D166" s="6" t="s">
        <v>22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2"/>
      <c r="B167" s="14"/>
      <c r="C167" s="10"/>
      <c r="D167" s="6" t="s">
        <v>23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2"/>
      <c r="B168" s="14"/>
      <c r="C168" s="10"/>
      <c r="D168" s="6" t="s">
        <v>24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6" t="s">
        <v>25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6" t="s">
        <v>26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6" t="s">
        <v>27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6" t="s">
        <v>28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6"/>
      <c r="C175" s="7"/>
      <c r="D175" s="17" t="s">
        <v>29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.75" thickBot="1" x14ac:dyDescent="0.25">
      <c r="A176" s="28">
        <f>A158</f>
        <v>2</v>
      </c>
      <c r="B176" s="29">
        <f>B158</f>
        <v>3</v>
      </c>
      <c r="C176" s="402" t="s">
        <v>4</v>
      </c>
      <c r="D176" s="403"/>
      <c r="E176" s="30"/>
      <c r="F176" s="31">
        <f>F165+F175</f>
        <v>512</v>
      </c>
      <c r="G176" s="31">
        <f t="shared" ref="G176" si="82">G165+G175</f>
        <v>22.69</v>
      </c>
      <c r="H176" s="31">
        <f t="shared" ref="H176" si="83">H165+H175</f>
        <v>11.25</v>
      </c>
      <c r="I176" s="31">
        <f t="shared" ref="I176" si="84">I165+I175</f>
        <v>70.47999999999999</v>
      </c>
      <c r="J176" s="31">
        <f t="shared" ref="J176:L176" si="85">J165+J175</f>
        <v>470.90000000000003</v>
      </c>
      <c r="K176" s="31"/>
      <c r="L176" s="31">
        <f t="shared" si="85"/>
        <v>80.209999999999994</v>
      </c>
    </row>
    <row r="177" spans="1:12" ht="15" x14ac:dyDescent="0.25">
      <c r="A177" s="19">
        <v>2</v>
      </c>
      <c r="B177" s="20">
        <v>4</v>
      </c>
      <c r="C177" s="68" t="s">
        <v>19</v>
      </c>
      <c r="D177" s="76" t="s">
        <v>78</v>
      </c>
      <c r="E177" s="247" t="s">
        <v>115</v>
      </c>
      <c r="F177" s="248">
        <v>100</v>
      </c>
      <c r="G177" s="74">
        <v>0.9</v>
      </c>
      <c r="H177" s="74">
        <v>0</v>
      </c>
      <c r="I177" s="75">
        <v>8.1999999999999993</v>
      </c>
      <c r="J177" s="74">
        <v>38</v>
      </c>
      <c r="K177" s="148">
        <v>137</v>
      </c>
      <c r="L177" s="38">
        <v>24.6</v>
      </c>
    </row>
    <row r="178" spans="1:12" ht="15" x14ac:dyDescent="0.25">
      <c r="A178" s="22"/>
      <c r="B178" s="14"/>
      <c r="C178" s="10"/>
      <c r="D178" s="126" t="s">
        <v>114</v>
      </c>
      <c r="E178" s="249" t="s">
        <v>59</v>
      </c>
      <c r="F178" s="160">
        <v>150</v>
      </c>
      <c r="G178" s="80">
        <v>15.59</v>
      </c>
      <c r="H178" s="80">
        <v>16.45</v>
      </c>
      <c r="I178" s="81">
        <v>2.79</v>
      </c>
      <c r="J178" s="80">
        <v>222.36</v>
      </c>
      <c r="K178" s="82">
        <v>66</v>
      </c>
      <c r="L178" s="40">
        <v>33.31</v>
      </c>
    </row>
    <row r="179" spans="1:12" ht="15" x14ac:dyDescent="0.25">
      <c r="A179" s="22"/>
      <c r="B179" s="14"/>
      <c r="C179" s="10"/>
      <c r="D179" s="117" t="s">
        <v>22</v>
      </c>
      <c r="E179" s="249" t="s">
        <v>100</v>
      </c>
      <c r="F179" s="160">
        <v>15</v>
      </c>
      <c r="G179" s="80">
        <v>0.12</v>
      </c>
      <c r="H179" s="80">
        <v>10.88</v>
      </c>
      <c r="I179" s="81">
        <v>0.19</v>
      </c>
      <c r="J179" s="80">
        <v>99.15</v>
      </c>
      <c r="K179" s="82">
        <v>2</v>
      </c>
      <c r="L179" s="40">
        <v>17.100000000000001</v>
      </c>
    </row>
    <row r="180" spans="1:12" ht="15" x14ac:dyDescent="0.25">
      <c r="A180" s="22"/>
      <c r="B180" s="14"/>
      <c r="C180" s="10"/>
      <c r="D180" s="117" t="s">
        <v>20</v>
      </c>
      <c r="E180" s="250" t="s">
        <v>60</v>
      </c>
      <c r="F180" s="117">
        <v>200</v>
      </c>
      <c r="G180" s="122">
        <v>6.64</v>
      </c>
      <c r="H180" s="122">
        <v>5.15</v>
      </c>
      <c r="I180" s="123">
        <v>16.809999999999999</v>
      </c>
      <c r="J180" s="122">
        <v>141.19</v>
      </c>
      <c r="K180" s="118">
        <v>115</v>
      </c>
      <c r="L180" s="40">
        <v>21.48</v>
      </c>
    </row>
    <row r="181" spans="1:12" ht="15.75" thickBot="1" x14ac:dyDescent="0.3">
      <c r="A181" s="22"/>
      <c r="B181" s="14"/>
      <c r="C181" s="10"/>
      <c r="D181" s="202" t="s">
        <v>72</v>
      </c>
      <c r="E181" s="251" t="s">
        <v>37</v>
      </c>
      <c r="F181" s="202">
        <v>30</v>
      </c>
      <c r="G181" s="195">
        <v>2.25</v>
      </c>
      <c r="H181" s="195">
        <v>0.87</v>
      </c>
      <c r="I181" s="204">
        <v>14.94</v>
      </c>
      <c r="J181" s="205">
        <v>78.599999999999994</v>
      </c>
      <c r="K181" s="206">
        <v>121</v>
      </c>
      <c r="L181" s="40">
        <v>3.5</v>
      </c>
    </row>
    <row r="182" spans="1:12" ht="15" x14ac:dyDescent="0.25">
      <c r="A182" s="22"/>
      <c r="B182" s="14"/>
      <c r="C182" s="10"/>
      <c r="D182" s="5"/>
      <c r="E182" s="54"/>
      <c r="F182" s="40"/>
      <c r="G182" s="40"/>
      <c r="H182" s="55"/>
      <c r="I182" s="40"/>
      <c r="J182" s="40"/>
      <c r="K182" s="56"/>
      <c r="L182" s="40"/>
    </row>
    <row r="183" spans="1:12" ht="15" x14ac:dyDescent="0.25">
      <c r="A183" s="22"/>
      <c r="B183" s="14"/>
      <c r="C183" s="10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3"/>
      <c r="B184" s="16"/>
      <c r="C184" s="7"/>
      <c r="D184" s="17" t="s">
        <v>29</v>
      </c>
      <c r="E184" s="8"/>
      <c r="F184" s="18">
        <f>SUM(F177:F183)</f>
        <v>495</v>
      </c>
      <c r="G184" s="18">
        <f t="shared" ref="G184:J184" si="86">SUM(G177:G183)</f>
        <v>25.5</v>
      </c>
      <c r="H184" s="18">
        <f t="shared" si="86"/>
        <v>33.349999999999994</v>
      </c>
      <c r="I184" s="18">
        <f t="shared" si="86"/>
        <v>42.929999999999993</v>
      </c>
      <c r="J184" s="18">
        <f t="shared" si="86"/>
        <v>579.29999999999995</v>
      </c>
      <c r="K184" s="24"/>
      <c r="L184" s="18">
        <f t="shared" ref="L184" si="87">SUM(L177:L183)</f>
        <v>99.990000000000009</v>
      </c>
    </row>
    <row r="185" spans="1:12" ht="15" x14ac:dyDescent="0.25">
      <c r="A185" s="25">
        <f>A177</f>
        <v>2</v>
      </c>
      <c r="B185" s="12">
        <f>B177</f>
        <v>4</v>
      </c>
      <c r="C185" s="9" t="s">
        <v>21</v>
      </c>
      <c r="D185" s="6" t="s">
        <v>22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2"/>
      <c r="B186" s="14"/>
      <c r="C186" s="10"/>
      <c r="D186" s="6" t="s">
        <v>23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2"/>
      <c r="B187" s="14"/>
      <c r="C187" s="10"/>
      <c r="D187" s="6" t="s">
        <v>24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2"/>
      <c r="B188" s="14"/>
      <c r="C188" s="10"/>
      <c r="D188" s="6" t="s">
        <v>25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2"/>
      <c r="B189" s="14"/>
      <c r="C189" s="10"/>
      <c r="D189" s="6" t="s">
        <v>26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2"/>
      <c r="B190" s="14"/>
      <c r="C190" s="10"/>
      <c r="D190" s="6" t="s">
        <v>27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2"/>
      <c r="B191" s="14"/>
      <c r="C191" s="10"/>
      <c r="D191" s="6" t="s">
        <v>28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2"/>
      <c r="B192" s="14"/>
      <c r="C192" s="10"/>
      <c r="D192" s="5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6"/>
      <c r="C194" s="7"/>
      <c r="D194" s="17" t="s">
        <v>29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.75" thickBot="1" x14ac:dyDescent="0.25">
      <c r="A195" s="28">
        <f>A177</f>
        <v>2</v>
      </c>
      <c r="B195" s="29">
        <f>B177</f>
        <v>4</v>
      </c>
      <c r="C195" s="402" t="s">
        <v>4</v>
      </c>
      <c r="D195" s="403"/>
      <c r="E195" s="30"/>
      <c r="F195" s="31">
        <f>F184+F194</f>
        <v>495</v>
      </c>
      <c r="G195" s="31">
        <f>G184+G194</f>
        <v>25.5</v>
      </c>
      <c r="H195" s="31">
        <f>H184+H194</f>
        <v>33.349999999999994</v>
      </c>
      <c r="I195" s="31">
        <f>I184+I194</f>
        <v>42.929999999999993</v>
      </c>
      <c r="J195" s="31">
        <f>J184+J194</f>
        <v>579.29999999999995</v>
      </c>
      <c r="K195" s="31"/>
      <c r="L195" s="31">
        <f>L184+L194</f>
        <v>99.990000000000009</v>
      </c>
    </row>
    <row r="196" spans="1:12" ht="15" x14ac:dyDescent="0.25">
      <c r="A196" s="19">
        <v>2</v>
      </c>
      <c r="B196" s="20">
        <v>5</v>
      </c>
      <c r="C196" s="69" t="s">
        <v>19</v>
      </c>
      <c r="D196" s="252" t="s">
        <v>22</v>
      </c>
      <c r="E196" s="133" t="s">
        <v>101</v>
      </c>
      <c r="F196" s="76">
        <v>60</v>
      </c>
      <c r="G196" s="74">
        <v>1.1200000000000001</v>
      </c>
      <c r="H196" s="74">
        <v>4.2699999999999996</v>
      </c>
      <c r="I196" s="75">
        <v>6.02</v>
      </c>
      <c r="J196" s="74">
        <v>68.62</v>
      </c>
      <c r="K196" s="76">
        <v>13</v>
      </c>
      <c r="L196" s="38">
        <v>8.2100000000000009</v>
      </c>
    </row>
    <row r="197" spans="1:12" ht="15" x14ac:dyDescent="0.25">
      <c r="A197" s="22"/>
      <c r="B197" s="14"/>
      <c r="C197" s="53"/>
      <c r="D197" s="126" t="s">
        <v>79</v>
      </c>
      <c r="E197" s="155" t="s">
        <v>74</v>
      </c>
      <c r="F197" s="134">
        <v>90</v>
      </c>
      <c r="G197" s="179">
        <v>16.559999999999999</v>
      </c>
      <c r="H197" s="179">
        <v>15.75</v>
      </c>
      <c r="I197" s="161">
        <v>2.84</v>
      </c>
      <c r="J197" s="151">
        <v>219.6</v>
      </c>
      <c r="K197" s="126">
        <v>89</v>
      </c>
      <c r="L197" s="40">
        <v>51.57</v>
      </c>
    </row>
    <row r="198" spans="1:12" ht="15" x14ac:dyDescent="0.25">
      <c r="A198" s="22"/>
      <c r="B198" s="14"/>
      <c r="C198" s="70"/>
      <c r="D198" s="136" t="s">
        <v>25</v>
      </c>
      <c r="E198" s="77" t="s">
        <v>81</v>
      </c>
      <c r="F198" s="136">
        <v>150</v>
      </c>
      <c r="G198" s="141">
        <v>3.34</v>
      </c>
      <c r="H198" s="141">
        <v>4.91</v>
      </c>
      <c r="I198" s="86">
        <v>33.93</v>
      </c>
      <c r="J198" s="141">
        <v>191.49</v>
      </c>
      <c r="K198" s="87">
        <v>53</v>
      </c>
      <c r="L198" s="40">
        <v>18.34</v>
      </c>
    </row>
    <row r="199" spans="1:12" ht="15" x14ac:dyDescent="0.25">
      <c r="A199" s="22"/>
      <c r="B199" s="14"/>
      <c r="C199" s="70"/>
      <c r="D199" s="129" t="s">
        <v>26</v>
      </c>
      <c r="E199" s="93" t="s">
        <v>61</v>
      </c>
      <c r="F199" s="152">
        <v>200</v>
      </c>
      <c r="G199" s="80">
        <v>1</v>
      </c>
      <c r="H199" s="80">
        <v>0.2</v>
      </c>
      <c r="I199" s="81">
        <v>20.2</v>
      </c>
      <c r="J199" s="121">
        <v>92</v>
      </c>
      <c r="K199" s="194">
        <v>107</v>
      </c>
      <c r="L199" s="40">
        <v>20.399999999999999</v>
      </c>
    </row>
    <row r="200" spans="1:12" ht="15" x14ac:dyDescent="0.25">
      <c r="A200" s="22"/>
      <c r="B200" s="14"/>
      <c r="C200" s="70"/>
      <c r="D200" s="129" t="s">
        <v>27</v>
      </c>
      <c r="E200" s="115" t="s">
        <v>40</v>
      </c>
      <c r="F200" s="118">
        <v>25</v>
      </c>
      <c r="G200" s="80">
        <v>1.9</v>
      </c>
      <c r="H200" s="80">
        <v>0.2</v>
      </c>
      <c r="I200" s="81">
        <v>12.3</v>
      </c>
      <c r="J200" s="127">
        <v>58.75</v>
      </c>
      <c r="K200" s="141">
        <v>119</v>
      </c>
      <c r="L200" s="40">
        <v>1.8</v>
      </c>
    </row>
    <row r="201" spans="1:12" ht="15.75" thickBot="1" x14ac:dyDescent="0.3">
      <c r="A201" s="22"/>
      <c r="B201" s="14"/>
      <c r="C201" s="70"/>
      <c r="D201" s="202" t="s">
        <v>28</v>
      </c>
      <c r="E201" s="253" t="s">
        <v>41</v>
      </c>
      <c r="F201" s="202">
        <v>20</v>
      </c>
      <c r="G201" s="195">
        <v>1.32</v>
      </c>
      <c r="H201" s="195">
        <v>0.24</v>
      </c>
      <c r="I201" s="204">
        <v>8.0399999999999991</v>
      </c>
      <c r="J201" s="205">
        <v>39.6</v>
      </c>
      <c r="K201" s="202">
        <v>120</v>
      </c>
      <c r="L201" s="40">
        <v>2</v>
      </c>
    </row>
    <row r="202" spans="1:12" ht="15" x14ac:dyDescent="0.25">
      <c r="A202" s="22"/>
      <c r="B202" s="14"/>
      <c r="C202" s="70"/>
      <c r="D202" s="386"/>
      <c r="E202" s="143"/>
      <c r="F202" s="144"/>
      <c r="G202" s="144"/>
      <c r="H202" s="144"/>
      <c r="I202" s="144"/>
      <c r="J202" s="144"/>
      <c r="K202" s="145"/>
      <c r="L202" s="40"/>
    </row>
    <row r="203" spans="1:12" ht="15" x14ac:dyDescent="0.25">
      <c r="A203" s="23"/>
      <c r="B203" s="16"/>
      <c r="C203" s="7"/>
      <c r="D203" s="101" t="s">
        <v>29</v>
      </c>
      <c r="E203" s="102"/>
      <c r="F203" s="103">
        <f>SUM(F196:F202)</f>
        <v>545</v>
      </c>
      <c r="G203" s="103">
        <f t="shared" ref="G203:J203" si="90">SUM(G196:G202)</f>
        <v>25.24</v>
      </c>
      <c r="H203" s="103">
        <f t="shared" si="90"/>
        <v>25.569999999999997</v>
      </c>
      <c r="I203" s="103">
        <f t="shared" si="90"/>
        <v>83.329999999999984</v>
      </c>
      <c r="J203" s="103">
        <f t="shared" si="90"/>
        <v>670.06000000000006</v>
      </c>
      <c r="K203" s="104"/>
      <c r="L203" s="18">
        <f t="shared" ref="L203" si="91">SUM(L196:L202)</f>
        <v>102.32000000000001</v>
      </c>
    </row>
    <row r="204" spans="1:12" ht="15" x14ac:dyDescent="0.25">
      <c r="A204" s="25">
        <f>A196</f>
        <v>2</v>
      </c>
      <c r="B204" s="12">
        <f>B196</f>
        <v>5</v>
      </c>
      <c r="C204" s="9" t="s">
        <v>21</v>
      </c>
      <c r="D204" s="6" t="s">
        <v>22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2"/>
      <c r="B205" s="14"/>
      <c r="C205" s="10"/>
      <c r="D205" s="6" t="s">
        <v>23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2"/>
      <c r="B206" s="14"/>
      <c r="C206" s="10"/>
      <c r="D206" s="6" t="s">
        <v>24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2"/>
      <c r="B207" s="14"/>
      <c r="C207" s="10"/>
      <c r="D207" s="6" t="s">
        <v>25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2"/>
      <c r="B208" s="14"/>
      <c r="C208" s="10"/>
      <c r="D208" s="6" t="s">
        <v>26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2"/>
      <c r="B209" s="14"/>
      <c r="C209" s="10"/>
      <c r="D209" s="6" t="s">
        <v>27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2"/>
      <c r="B210" s="14"/>
      <c r="C210" s="10"/>
      <c r="D210" s="6" t="s">
        <v>28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2"/>
      <c r="B211" s="14"/>
      <c r="C211" s="10"/>
      <c r="D211" s="5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2"/>
      <c r="B212" s="14"/>
      <c r="C212" s="10"/>
      <c r="D212" s="5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3"/>
      <c r="B213" s="16"/>
      <c r="C213" s="7"/>
      <c r="D213" s="17" t="s">
        <v>29</v>
      </c>
      <c r="E213" s="8"/>
      <c r="F213" s="18">
        <f>SUM(F204:F212)</f>
        <v>0</v>
      </c>
      <c r="G213" s="18">
        <f t="shared" ref="G213:J213" si="92">SUM(G204:G212)</f>
        <v>0</v>
      </c>
      <c r="H213" s="18">
        <f t="shared" si="92"/>
        <v>0</v>
      </c>
      <c r="I213" s="18">
        <f t="shared" si="92"/>
        <v>0</v>
      </c>
      <c r="J213" s="18">
        <f t="shared" si="92"/>
        <v>0</v>
      </c>
      <c r="K213" s="24"/>
      <c r="L213" s="18">
        <f t="shared" ref="L213" si="93">SUM(L204:L212)</f>
        <v>0</v>
      </c>
    </row>
    <row r="214" spans="1:12" ht="15.75" thickBot="1" x14ac:dyDescent="0.25">
      <c r="A214" s="28">
        <f>A196</f>
        <v>2</v>
      </c>
      <c r="B214" s="29">
        <f>B196</f>
        <v>5</v>
      </c>
      <c r="C214" s="402" t="s">
        <v>4</v>
      </c>
      <c r="D214" s="403"/>
      <c r="E214" s="30"/>
      <c r="F214" s="31">
        <f>F203+F213</f>
        <v>545</v>
      </c>
      <c r="G214" s="31">
        <f>G203+G213</f>
        <v>25.24</v>
      </c>
      <c r="H214" s="31">
        <f>H203+H213</f>
        <v>25.569999999999997</v>
      </c>
      <c r="I214" s="31">
        <f>I203+I213</f>
        <v>83.329999999999984</v>
      </c>
      <c r="J214" s="31">
        <f>J203+J213</f>
        <v>670.06000000000006</v>
      </c>
      <c r="K214" s="31"/>
      <c r="L214" s="31">
        <f>L203+L213</f>
        <v>102.32000000000001</v>
      </c>
    </row>
    <row r="215" spans="1:12" ht="15" x14ac:dyDescent="0.25">
      <c r="A215" s="19">
        <v>2</v>
      </c>
      <c r="B215" s="20">
        <v>6</v>
      </c>
      <c r="C215" s="69" t="s">
        <v>19</v>
      </c>
      <c r="D215" s="76" t="s">
        <v>78</v>
      </c>
      <c r="E215" s="72" t="s">
        <v>49</v>
      </c>
      <c r="F215" s="73">
        <v>150</v>
      </c>
      <c r="G215" s="74">
        <v>0.6</v>
      </c>
      <c r="H215" s="74">
        <v>0.45</v>
      </c>
      <c r="I215" s="75">
        <v>12.3</v>
      </c>
      <c r="J215" s="74">
        <v>54.9</v>
      </c>
      <c r="K215" s="130">
        <v>25</v>
      </c>
      <c r="L215" s="38">
        <v>25.2</v>
      </c>
    </row>
    <row r="216" spans="1:12" ht="15" x14ac:dyDescent="0.25">
      <c r="A216" s="22"/>
      <c r="B216" s="14"/>
      <c r="C216" s="70"/>
      <c r="D216" s="87" t="s">
        <v>119</v>
      </c>
      <c r="E216" s="131" t="s">
        <v>82</v>
      </c>
      <c r="F216" s="87">
        <v>150</v>
      </c>
      <c r="G216" s="122">
        <v>22.95</v>
      </c>
      <c r="H216" s="122">
        <v>10.050000000000001</v>
      </c>
      <c r="I216" s="123">
        <v>32.590000000000003</v>
      </c>
      <c r="J216" s="197">
        <v>314.86</v>
      </c>
      <c r="K216" s="87">
        <v>230</v>
      </c>
      <c r="L216" s="40">
        <v>53.09</v>
      </c>
    </row>
    <row r="217" spans="1:12" ht="15" x14ac:dyDescent="0.25">
      <c r="A217" s="22"/>
      <c r="B217" s="14"/>
      <c r="C217" s="10"/>
      <c r="D217" s="117" t="s">
        <v>20</v>
      </c>
      <c r="E217" s="201" t="s">
        <v>45</v>
      </c>
      <c r="F217" s="117">
        <v>200</v>
      </c>
      <c r="G217" s="80">
        <v>0.04</v>
      </c>
      <c r="H217" s="80">
        <v>0</v>
      </c>
      <c r="I217" s="81">
        <v>7.4</v>
      </c>
      <c r="J217" s="127">
        <v>30.26</v>
      </c>
      <c r="K217" s="117">
        <v>113</v>
      </c>
      <c r="L217" s="40">
        <v>5</v>
      </c>
    </row>
    <row r="218" spans="1:12" ht="15" x14ac:dyDescent="0.25">
      <c r="A218" s="22"/>
      <c r="B218" s="14"/>
      <c r="C218" s="10"/>
      <c r="D218" s="117" t="s">
        <v>72</v>
      </c>
      <c r="E218" s="200" t="s">
        <v>37</v>
      </c>
      <c r="F218" s="254">
        <v>30</v>
      </c>
      <c r="G218" s="80">
        <v>2.25</v>
      </c>
      <c r="H218" s="80">
        <v>0.87</v>
      </c>
      <c r="I218" s="81">
        <v>14.94</v>
      </c>
      <c r="J218" s="80">
        <v>78.599999999999994</v>
      </c>
      <c r="K218" s="86">
        <v>121</v>
      </c>
      <c r="L218" s="40">
        <v>3.5</v>
      </c>
    </row>
    <row r="219" spans="1:12" ht="15.75" thickBot="1" x14ac:dyDescent="0.3">
      <c r="A219" s="22"/>
      <c r="B219" s="14"/>
      <c r="C219" s="10"/>
      <c r="D219" s="202"/>
      <c r="E219" s="203"/>
      <c r="F219" s="255"/>
      <c r="G219" s="195"/>
      <c r="H219" s="195"/>
      <c r="I219" s="204"/>
      <c r="J219" s="205"/>
      <c r="K219" s="206"/>
      <c r="L219" s="40"/>
    </row>
    <row r="220" spans="1:12" ht="15" x14ac:dyDescent="0.25">
      <c r="A220" s="22"/>
      <c r="B220" s="14"/>
      <c r="C220" s="10"/>
      <c r="D220" s="97"/>
      <c r="E220" s="98"/>
      <c r="F220" s="99"/>
      <c r="G220" s="99"/>
      <c r="H220" s="99"/>
      <c r="I220" s="99"/>
      <c r="J220" s="99"/>
      <c r="K220" s="100"/>
      <c r="L220" s="40"/>
    </row>
    <row r="221" spans="1:12" ht="15" x14ac:dyDescent="0.25">
      <c r="A221" s="22"/>
      <c r="B221" s="14"/>
      <c r="C221" s="10"/>
      <c r="D221" s="97"/>
      <c r="E221" s="98"/>
      <c r="F221" s="99"/>
      <c r="G221" s="99"/>
      <c r="H221" s="99"/>
      <c r="I221" s="99"/>
      <c r="J221" s="99"/>
      <c r="K221" s="100"/>
      <c r="L221" s="40"/>
    </row>
    <row r="222" spans="1:12" ht="15" x14ac:dyDescent="0.25">
      <c r="A222" s="23"/>
      <c r="B222" s="16"/>
      <c r="C222" s="7"/>
      <c r="D222" s="101" t="s">
        <v>29</v>
      </c>
      <c r="E222" s="102"/>
      <c r="F222" s="103">
        <f>SUM(F215:F221)</f>
        <v>530</v>
      </c>
      <c r="G222" s="103">
        <f t="shared" ref="G222:J222" si="94">SUM(G215:G221)</f>
        <v>25.84</v>
      </c>
      <c r="H222" s="103">
        <f t="shared" si="94"/>
        <v>11.37</v>
      </c>
      <c r="I222" s="103">
        <f t="shared" si="94"/>
        <v>67.23</v>
      </c>
      <c r="J222" s="103">
        <f t="shared" si="94"/>
        <v>478.62</v>
      </c>
      <c r="K222" s="104"/>
      <c r="L222" s="18">
        <f t="shared" ref="L222" si="95">SUM(L215:L221)</f>
        <v>86.79</v>
      </c>
    </row>
    <row r="223" spans="1:12" ht="15" x14ac:dyDescent="0.25">
      <c r="A223" s="25">
        <f>A215</f>
        <v>2</v>
      </c>
      <c r="B223" s="12">
        <f>B215</f>
        <v>6</v>
      </c>
      <c r="C223" s="9" t="s">
        <v>21</v>
      </c>
      <c r="D223" s="6" t="s">
        <v>22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2"/>
      <c r="B224" s="14"/>
      <c r="C224" s="10"/>
      <c r="D224" s="6" t="s">
        <v>23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22"/>
      <c r="B225" s="14"/>
      <c r="C225" s="10"/>
      <c r="D225" s="6" t="s">
        <v>24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22"/>
      <c r="B226" s="14"/>
      <c r="C226" s="10"/>
      <c r="D226" s="6" t="s">
        <v>25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22"/>
      <c r="B227" s="14"/>
      <c r="C227" s="10"/>
      <c r="D227" s="6" t="s">
        <v>26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22"/>
      <c r="B228" s="14"/>
      <c r="C228" s="10"/>
      <c r="D228" s="6" t="s">
        <v>27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22"/>
      <c r="B229" s="14"/>
      <c r="C229" s="10"/>
      <c r="D229" s="6" t="s">
        <v>28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2"/>
      <c r="B230" s="14"/>
      <c r="C230" s="10"/>
      <c r="D230" s="5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2"/>
      <c r="B231" s="14"/>
      <c r="C231" s="10"/>
      <c r="D231" s="5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3"/>
      <c r="B232" s="16"/>
      <c r="C232" s="7"/>
      <c r="D232" s="17" t="s">
        <v>29</v>
      </c>
      <c r="E232" s="8"/>
      <c r="F232" s="18">
        <f>SUM(F223:F231)</f>
        <v>0</v>
      </c>
      <c r="G232" s="18">
        <f t="shared" ref="G232:J232" si="96">SUM(G223:G231)</f>
        <v>0</v>
      </c>
      <c r="H232" s="18">
        <f t="shared" si="96"/>
        <v>0</v>
      </c>
      <c r="I232" s="18">
        <f t="shared" si="96"/>
        <v>0</v>
      </c>
      <c r="J232" s="18">
        <f t="shared" si="96"/>
        <v>0</v>
      </c>
      <c r="K232" s="24"/>
      <c r="L232" s="18">
        <f t="shared" ref="L232" si="97">SUM(L223:L231)</f>
        <v>0</v>
      </c>
    </row>
    <row r="233" spans="1:12" ht="15.75" thickBot="1" x14ac:dyDescent="0.25">
      <c r="A233" s="28">
        <f>A215</f>
        <v>2</v>
      </c>
      <c r="B233" s="29">
        <f>B215</f>
        <v>6</v>
      </c>
      <c r="C233" s="402" t="s">
        <v>4</v>
      </c>
      <c r="D233" s="403"/>
      <c r="E233" s="30"/>
      <c r="F233" s="31">
        <f>F222+F232</f>
        <v>530</v>
      </c>
      <c r="G233" s="31">
        <f>G222+G232</f>
        <v>25.84</v>
      </c>
      <c r="H233" s="31">
        <f>H222+H232</f>
        <v>11.37</v>
      </c>
      <c r="I233" s="31">
        <f>I222+I232</f>
        <v>67.23</v>
      </c>
      <c r="J233" s="31">
        <f>J222+J232</f>
        <v>478.62</v>
      </c>
      <c r="K233" s="31"/>
      <c r="L233" s="31">
        <f>L222+L232</f>
        <v>86.79</v>
      </c>
    </row>
    <row r="234" spans="1:12" ht="15" x14ac:dyDescent="0.25">
      <c r="A234" s="19">
        <v>3</v>
      </c>
      <c r="B234" s="20">
        <v>1</v>
      </c>
      <c r="C234" s="69" t="s">
        <v>19</v>
      </c>
      <c r="D234" s="76" t="s">
        <v>78</v>
      </c>
      <c r="E234" s="72" t="s">
        <v>62</v>
      </c>
      <c r="F234" s="73">
        <v>150</v>
      </c>
      <c r="G234" s="74">
        <v>0.6</v>
      </c>
      <c r="H234" s="74">
        <v>0</v>
      </c>
      <c r="I234" s="75">
        <v>16.95</v>
      </c>
      <c r="J234" s="74">
        <v>69</v>
      </c>
      <c r="K234" s="148">
        <v>24</v>
      </c>
      <c r="L234" s="38">
        <v>20.25</v>
      </c>
    </row>
    <row r="235" spans="1:12" ht="15" x14ac:dyDescent="0.25">
      <c r="A235" s="22"/>
      <c r="B235" s="14"/>
      <c r="C235" s="70"/>
      <c r="D235" s="87" t="s">
        <v>22</v>
      </c>
      <c r="E235" s="84" t="s">
        <v>52</v>
      </c>
      <c r="F235" s="157">
        <v>15</v>
      </c>
      <c r="G235" s="122">
        <v>3.48</v>
      </c>
      <c r="H235" s="122">
        <v>4.43</v>
      </c>
      <c r="I235" s="123">
        <v>0</v>
      </c>
      <c r="J235" s="124">
        <v>54.6</v>
      </c>
      <c r="K235" s="125">
        <v>1</v>
      </c>
      <c r="L235" s="40">
        <v>11.1</v>
      </c>
    </row>
    <row r="236" spans="1:12" ht="15" x14ac:dyDescent="0.25">
      <c r="A236" s="22"/>
      <c r="B236" s="14"/>
      <c r="C236" s="70"/>
      <c r="D236" s="87" t="s">
        <v>114</v>
      </c>
      <c r="E236" s="84" t="s">
        <v>102</v>
      </c>
      <c r="F236" s="114" t="s">
        <v>103</v>
      </c>
      <c r="G236" s="112">
        <v>5.55</v>
      </c>
      <c r="H236" s="112">
        <v>7.36</v>
      </c>
      <c r="I236" s="113">
        <v>29.68</v>
      </c>
      <c r="J236" s="112">
        <v>208.58</v>
      </c>
      <c r="K236" s="125">
        <v>347</v>
      </c>
      <c r="L236" s="40">
        <v>29.06</v>
      </c>
    </row>
    <row r="237" spans="1:12" ht="15" x14ac:dyDescent="0.25">
      <c r="A237" s="22"/>
      <c r="B237" s="14"/>
      <c r="C237" s="70"/>
      <c r="D237" s="117" t="s">
        <v>20</v>
      </c>
      <c r="E237" s="163" t="s">
        <v>36</v>
      </c>
      <c r="F237" s="132">
        <v>200</v>
      </c>
      <c r="G237" s="80">
        <v>0</v>
      </c>
      <c r="H237" s="80">
        <v>0</v>
      </c>
      <c r="I237" s="81">
        <v>7.27</v>
      </c>
      <c r="J237" s="80">
        <v>28.73</v>
      </c>
      <c r="K237" s="118">
        <v>114</v>
      </c>
      <c r="L237" s="40">
        <v>3.76</v>
      </c>
    </row>
    <row r="238" spans="1:12" ht="15" x14ac:dyDescent="0.25">
      <c r="A238" s="22"/>
      <c r="B238" s="14"/>
      <c r="C238" s="70"/>
      <c r="D238" s="117" t="s">
        <v>72</v>
      </c>
      <c r="E238" s="163" t="s">
        <v>37</v>
      </c>
      <c r="F238" s="132">
        <v>45</v>
      </c>
      <c r="G238" s="80">
        <v>3.38</v>
      </c>
      <c r="H238" s="80">
        <v>1.3</v>
      </c>
      <c r="I238" s="81">
        <v>22.41</v>
      </c>
      <c r="J238" s="80">
        <v>117.9</v>
      </c>
      <c r="K238" s="118">
        <v>121</v>
      </c>
      <c r="L238" s="40">
        <v>5.25</v>
      </c>
    </row>
    <row r="239" spans="1:12" ht="15" x14ac:dyDescent="0.25">
      <c r="A239" s="22"/>
      <c r="B239" s="14"/>
      <c r="C239" s="70"/>
      <c r="D239" s="183"/>
      <c r="E239" s="88"/>
      <c r="F239" s="256"/>
      <c r="G239" s="257"/>
      <c r="H239" s="122"/>
      <c r="I239" s="258"/>
      <c r="J239" s="259"/>
      <c r="K239" s="187"/>
      <c r="L239" s="40"/>
    </row>
    <row r="240" spans="1:12" ht="15.75" thickBot="1" x14ac:dyDescent="0.3">
      <c r="A240" s="22"/>
      <c r="B240" s="14"/>
      <c r="C240" s="10"/>
      <c r="D240" s="239"/>
      <c r="E240" s="260"/>
      <c r="F240" s="239"/>
      <c r="G240" s="195"/>
      <c r="H240" s="261"/>
      <c r="I240" s="195"/>
      <c r="J240" s="195"/>
      <c r="K240" s="239"/>
      <c r="L240" s="18"/>
    </row>
    <row r="241" spans="1:12" ht="15" x14ac:dyDescent="0.25">
      <c r="A241" s="23"/>
      <c r="B241" s="16"/>
      <c r="C241" s="7"/>
      <c r="D241" s="101" t="s">
        <v>29</v>
      </c>
      <c r="E241" s="102"/>
      <c r="F241" s="103">
        <f>SUM(F234:F240)</f>
        <v>410</v>
      </c>
      <c r="G241" s="103">
        <f t="shared" ref="G241:J241" si="98">SUM(G234:G240)</f>
        <v>13.009999999999998</v>
      </c>
      <c r="H241" s="103">
        <f t="shared" si="98"/>
        <v>13.09</v>
      </c>
      <c r="I241" s="103">
        <f t="shared" si="98"/>
        <v>76.309999999999988</v>
      </c>
      <c r="J241" s="103">
        <f t="shared" si="98"/>
        <v>478.81000000000006</v>
      </c>
      <c r="K241" s="104"/>
      <c r="L241" s="18">
        <f t="shared" ref="L241" si="99">SUM(L234:L240)</f>
        <v>69.42</v>
      </c>
    </row>
    <row r="242" spans="1:12" ht="15" x14ac:dyDescent="0.25">
      <c r="A242" s="25">
        <f>A234</f>
        <v>3</v>
      </c>
      <c r="B242" s="12">
        <f>B234</f>
        <v>1</v>
      </c>
      <c r="C242" s="9" t="s">
        <v>21</v>
      </c>
      <c r="D242" s="6" t="s">
        <v>22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2"/>
      <c r="B243" s="14"/>
      <c r="C243" s="10"/>
      <c r="D243" s="6" t="s">
        <v>23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2"/>
      <c r="B244" s="14"/>
      <c r="C244" s="10"/>
      <c r="D244" s="6" t="s">
        <v>24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2"/>
      <c r="B245" s="14"/>
      <c r="C245" s="10"/>
      <c r="D245" s="6" t="s">
        <v>25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2"/>
      <c r="B246" s="14"/>
      <c r="C246" s="10"/>
      <c r="D246" s="6" t="s">
        <v>26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2"/>
      <c r="B247" s="14"/>
      <c r="C247" s="10"/>
      <c r="D247" s="6" t="s">
        <v>27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2"/>
      <c r="B248" s="14"/>
      <c r="C248" s="10"/>
      <c r="D248" s="6" t="s">
        <v>28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2"/>
      <c r="B249" s="14"/>
      <c r="C249" s="10"/>
      <c r="D249" s="5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2"/>
      <c r="B250" s="14"/>
      <c r="C250" s="10"/>
      <c r="D250" s="5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3"/>
      <c r="B251" s="16"/>
      <c r="C251" s="7"/>
      <c r="D251" s="17" t="s">
        <v>29</v>
      </c>
      <c r="E251" s="8"/>
      <c r="F251" s="18">
        <f>SUM(F242:F250)</f>
        <v>0</v>
      </c>
      <c r="G251" s="18">
        <f t="shared" ref="G251:J251" si="100">SUM(G242:G250)</f>
        <v>0</v>
      </c>
      <c r="H251" s="18">
        <f t="shared" si="100"/>
        <v>0</v>
      </c>
      <c r="I251" s="18">
        <f t="shared" si="100"/>
        <v>0</v>
      </c>
      <c r="J251" s="18">
        <f t="shared" si="100"/>
        <v>0</v>
      </c>
      <c r="K251" s="24"/>
      <c r="L251" s="18">
        <f t="shared" ref="L251" si="101">SUM(L242:L250)</f>
        <v>0</v>
      </c>
    </row>
    <row r="252" spans="1:12" ht="15.75" thickBot="1" x14ac:dyDescent="0.25">
      <c r="A252" s="28">
        <f>A234</f>
        <v>3</v>
      </c>
      <c r="B252" s="29">
        <f>B234</f>
        <v>1</v>
      </c>
      <c r="C252" s="402" t="s">
        <v>4</v>
      </c>
      <c r="D252" s="403"/>
      <c r="E252" s="30"/>
      <c r="F252" s="31">
        <f>F241+F251</f>
        <v>410</v>
      </c>
      <c r="G252" s="31">
        <f>G241+G251</f>
        <v>13.009999999999998</v>
      </c>
      <c r="H252" s="31">
        <f>H241+H251</f>
        <v>13.09</v>
      </c>
      <c r="I252" s="31">
        <f>I241+I251</f>
        <v>76.309999999999988</v>
      </c>
      <c r="J252" s="31">
        <f>J241+J251</f>
        <v>478.81000000000006</v>
      </c>
      <c r="K252" s="31"/>
      <c r="L252" s="31">
        <f>L241+L251</f>
        <v>69.42</v>
      </c>
    </row>
    <row r="253" spans="1:12" ht="15" x14ac:dyDescent="0.25">
      <c r="A253" s="19">
        <v>3</v>
      </c>
      <c r="B253" s="20">
        <v>2</v>
      </c>
      <c r="C253" s="69" t="s">
        <v>19</v>
      </c>
      <c r="D253" s="82" t="s">
        <v>22</v>
      </c>
      <c r="E253" s="78" t="s">
        <v>104</v>
      </c>
      <c r="F253" s="158">
        <v>60</v>
      </c>
      <c r="G253" s="262">
        <v>1.02</v>
      </c>
      <c r="H253" s="262">
        <v>7.98</v>
      </c>
      <c r="I253" s="210">
        <v>3.05</v>
      </c>
      <c r="J253" s="263">
        <v>88.8</v>
      </c>
      <c r="K253" s="126">
        <v>135</v>
      </c>
      <c r="L253" s="38">
        <v>14.71</v>
      </c>
    </row>
    <row r="254" spans="1:12" ht="15" x14ac:dyDescent="0.25">
      <c r="A254" s="22"/>
      <c r="B254" s="14"/>
      <c r="C254" s="70"/>
      <c r="D254" s="82" t="s">
        <v>114</v>
      </c>
      <c r="E254" s="77" t="s">
        <v>73</v>
      </c>
      <c r="F254" s="136">
        <v>90</v>
      </c>
      <c r="G254" s="181">
        <v>16.41</v>
      </c>
      <c r="H254" s="181">
        <v>15.33</v>
      </c>
      <c r="I254" s="264">
        <v>1.91</v>
      </c>
      <c r="J254" s="154">
        <v>211.4</v>
      </c>
      <c r="K254" s="126">
        <v>88</v>
      </c>
      <c r="L254" s="40">
        <v>51</v>
      </c>
    </row>
    <row r="255" spans="1:12" ht="15" x14ac:dyDescent="0.25">
      <c r="A255" s="22"/>
      <c r="B255" s="14"/>
      <c r="C255" s="70"/>
      <c r="D255" s="82" t="s">
        <v>25</v>
      </c>
      <c r="E255" s="78" t="s">
        <v>105</v>
      </c>
      <c r="F255" s="135">
        <v>150</v>
      </c>
      <c r="G255" s="181">
        <v>3.31</v>
      </c>
      <c r="H255" s="181">
        <v>5.56</v>
      </c>
      <c r="I255" s="264">
        <v>25.99</v>
      </c>
      <c r="J255" s="154">
        <v>167.07</v>
      </c>
      <c r="K255" s="126">
        <v>52</v>
      </c>
      <c r="L255" s="40">
        <v>13.88</v>
      </c>
    </row>
    <row r="256" spans="1:12" ht="24.75" x14ac:dyDescent="0.25">
      <c r="A256" s="22"/>
      <c r="B256" s="14"/>
      <c r="C256" s="70"/>
      <c r="D256" s="82" t="s">
        <v>26</v>
      </c>
      <c r="E256" s="155" t="s">
        <v>63</v>
      </c>
      <c r="F256" s="150">
        <v>200</v>
      </c>
      <c r="G256" s="80">
        <v>0</v>
      </c>
      <c r="H256" s="80">
        <v>0</v>
      </c>
      <c r="I256" s="81">
        <v>14.4</v>
      </c>
      <c r="J256" s="146">
        <v>58.4</v>
      </c>
      <c r="K256" s="126">
        <v>104</v>
      </c>
      <c r="L256" s="40">
        <v>14.8</v>
      </c>
    </row>
    <row r="257" spans="1:12" ht="15" x14ac:dyDescent="0.25">
      <c r="A257" s="22"/>
      <c r="B257" s="14"/>
      <c r="C257" s="70"/>
      <c r="D257" s="118" t="s">
        <v>27</v>
      </c>
      <c r="E257" s="115" t="s">
        <v>40</v>
      </c>
      <c r="F257" s="129">
        <v>20</v>
      </c>
      <c r="G257" s="80">
        <v>1.52</v>
      </c>
      <c r="H257" s="80">
        <v>0.16</v>
      </c>
      <c r="I257" s="81">
        <v>9.84</v>
      </c>
      <c r="J257" s="156">
        <v>47</v>
      </c>
      <c r="K257" s="141">
        <v>119</v>
      </c>
      <c r="L257" s="40">
        <v>1.58</v>
      </c>
    </row>
    <row r="258" spans="1:12" ht="15.75" thickBot="1" x14ac:dyDescent="0.3">
      <c r="A258" s="22"/>
      <c r="B258" s="14"/>
      <c r="C258" s="70"/>
      <c r="D258" s="202" t="s">
        <v>28</v>
      </c>
      <c r="E258" s="253" t="s">
        <v>41</v>
      </c>
      <c r="F258" s="225">
        <v>20</v>
      </c>
      <c r="G258" s="195">
        <v>1.32</v>
      </c>
      <c r="H258" s="195">
        <v>0.24</v>
      </c>
      <c r="I258" s="204">
        <v>8.0399999999999991</v>
      </c>
      <c r="J258" s="265">
        <v>39.6</v>
      </c>
      <c r="K258" s="202">
        <v>120</v>
      </c>
      <c r="L258" s="40">
        <v>2</v>
      </c>
    </row>
    <row r="259" spans="1:12" ht="15" x14ac:dyDescent="0.25">
      <c r="A259" s="22"/>
      <c r="B259" s="14"/>
      <c r="C259" s="10"/>
      <c r="D259" s="142"/>
      <c r="E259" s="143"/>
      <c r="F259" s="144"/>
      <c r="G259" s="144"/>
      <c r="H259" s="144"/>
      <c r="I259" s="144"/>
      <c r="J259" s="144"/>
      <c r="K259" s="145"/>
      <c r="L259" s="40"/>
    </row>
    <row r="260" spans="1:12" ht="15" x14ac:dyDescent="0.25">
      <c r="A260" s="23"/>
      <c r="B260" s="16"/>
      <c r="C260" s="7"/>
      <c r="D260" s="101" t="s">
        <v>29</v>
      </c>
      <c r="E260" s="102"/>
      <c r="F260" s="103">
        <f>SUM(F253:F259)</f>
        <v>540</v>
      </c>
      <c r="G260" s="103">
        <f t="shared" ref="G260:J260" si="102">SUM(G253:G259)</f>
        <v>23.58</v>
      </c>
      <c r="H260" s="103">
        <f t="shared" si="102"/>
        <v>29.27</v>
      </c>
      <c r="I260" s="103">
        <f t="shared" si="102"/>
        <v>63.23</v>
      </c>
      <c r="J260" s="103">
        <f t="shared" si="102"/>
        <v>612.27</v>
      </c>
      <c r="K260" s="104"/>
      <c r="L260" s="18">
        <f t="shared" ref="L260" si="103">SUM(L253:L259)</f>
        <v>97.97</v>
      </c>
    </row>
    <row r="261" spans="1:12" ht="15" x14ac:dyDescent="0.25">
      <c r="A261" s="25">
        <f>A253</f>
        <v>3</v>
      </c>
      <c r="B261" s="12">
        <f>B253</f>
        <v>2</v>
      </c>
      <c r="C261" s="9" t="s">
        <v>21</v>
      </c>
      <c r="D261" s="6" t="s">
        <v>22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2"/>
      <c r="B262" s="14"/>
      <c r="C262" s="10"/>
      <c r="D262" s="6" t="s">
        <v>23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2"/>
      <c r="B263" s="14"/>
      <c r="C263" s="10"/>
      <c r="D263" s="6" t="s">
        <v>24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2"/>
      <c r="B264" s="14"/>
      <c r="C264" s="10"/>
      <c r="D264" s="6" t="s">
        <v>25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2"/>
      <c r="B265" s="14"/>
      <c r="C265" s="10"/>
      <c r="D265" s="6" t="s">
        <v>26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2"/>
      <c r="B266" s="14"/>
      <c r="C266" s="10"/>
      <c r="D266" s="6" t="s">
        <v>27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2"/>
      <c r="B267" s="14"/>
      <c r="C267" s="10"/>
      <c r="D267" s="6" t="s">
        <v>28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2"/>
      <c r="B268" s="14"/>
      <c r="C268" s="10"/>
      <c r="D268" s="5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2"/>
      <c r="B269" s="14"/>
      <c r="C269" s="10"/>
      <c r="D269" s="5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3"/>
      <c r="B270" s="16"/>
      <c r="C270" s="7"/>
      <c r="D270" s="17" t="s">
        <v>29</v>
      </c>
      <c r="E270" s="8"/>
      <c r="F270" s="18">
        <f>SUM(F261:F269)</f>
        <v>0</v>
      </c>
      <c r="G270" s="18">
        <f t="shared" ref="G270:J270" si="104">SUM(G261:G269)</f>
        <v>0</v>
      </c>
      <c r="H270" s="18">
        <f t="shared" si="104"/>
        <v>0</v>
      </c>
      <c r="I270" s="18">
        <f t="shared" si="104"/>
        <v>0</v>
      </c>
      <c r="J270" s="18">
        <f t="shared" si="104"/>
        <v>0</v>
      </c>
      <c r="K270" s="24"/>
      <c r="L270" s="18">
        <f t="shared" ref="L270" si="105">SUM(L261:L269)</f>
        <v>0</v>
      </c>
    </row>
    <row r="271" spans="1:12" ht="15.75" thickBot="1" x14ac:dyDescent="0.25">
      <c r="A271" s="28">
        <f>A253</f>
        <v>3</v>
      </c>
      <c r="B271" s="29">
        <f>B253</f>
        <v>2</v>
      </c>
      <c r="C271" s="402" t="s">
        <v>4</v>
      </c>
      <c r="D271" s="403"/>
      <c r="E271" s="30"/>
      <c r="F271" s="31">
        <f>F260+F270</f>
        <v>540</v>
      </c>
      <c r="G271" s="31">
        <f>G260+G270</f>
        <v>23.58</v>
      </c>
      <c r="H271" s="31">
        <f>H260+H270</f>
        <v>29.27</v>
      </c>
      <c r="I271" s="31">
        <f>I260+I270</f>
        <v>63.23</v>
      </c>
      <c r="J271" s="31">
        <f>J260+J270</f>
        <v>612.27</v>
      </c>
      <c r="K271" s="31"/>
      <c r="L271" s="31">
        <f>L260+L270</f>
        <v>97.97</v>
      </c>
    </row>
    <row r="272" spans="1:12" ht="15" x14ac:dyDescent="0.25">
      <c r="A272" s="19">
        <v>3</v>
      </c>
      <c r="B272" s="20">
        <v>3</v>
      </c>
      <c r="C272" s="21" t="s">
        <v>19</v>
      </c>
      <c r="D272" s="266" t="s">
        <v>78</v>
      </c>
      <c r="E272" s="267" t="s">
        <v>115</v>
      </c>
      <c r="F272" s="266">
        <v>100</v>
      </c>
      <c r="G272" s="268">
        <v>0.9</v>
      </c>
      <c r="H272" s="268">
        <v>0</v>
      </c>
      <c r="I272" s="269">
        <v>8.1999999999999993</v>
      </c>
      <c r="J272" s="270">
        <v>38</v>
      </c>
      <c r="K272" s="271">
        <v>137</v>
      </c>
      <c r="L272" s="38">
        <v>24.6</v>
      </c>
    </row>
    <row r="273" spans="1:12" ht="15" x14ac:dyDescent="0.25">
      <c r="A273" s="22"/>
      <c r="B273" s="14"/>
      <c r="C273" s="53"/>
      <c r="D273" s="272" t="s">
        <v>114</v>
      </c>
      <c r="E273" s="273" t="s">
        <v>106</v>
      </c>
      <c r="F273" s="274">
        <v>150</v>
      </c>
      <c r="G273" s="275">
        <v>20.68</v>
      </c>
      <c r="H273" s="275">
        <v>9.08</v>
      </c>
      <c r="I273" s="276">
        <v>30.54</v>
      </c>
      <c r="J273" s="275">
        <v>287.69</v>
      </c>
      <c r="K273" s="49">
        <v>198</v>
      </c>
      <c r="L273" s="58">
        <v>49.69</v>
      </c>
    </row>
    <row r="274" spans="1:12" ht="15" x14ac:dyDescent="0.25">
      <c r="A274" s="22"/>
      <c r="B274" s="14"/>
      <c r="C274" s="70"/>
      <c r="D274" s="272" t="s">
        <v>20</v>
      </c>
      <c r="E274" s="277" t="s">
        <v>51</v>
      </c>
      <c r="F274" s="272">
        <v>200</v>
      </c>
      <c r="G274" s="275">
        <v>3.28</v>
      </c>
      <c r="H274" s="275">
        <v>2.56</v>
      </c>
      <c r="I274" s="276">
        <v>11.81</v>
      </c>
      <c r="J274" s="275">
        <v>83.43</v>
      </c>
      <c r="K274" s="49">
        <v>116</v>
      </c>
      <c r="L274" s="40">
        <v>13.76</v>
      </c>
    </row>
    <row r="275" spans="1:12" ht="15" x14ac:dyDescent="0.25">
      <c r="A275" s="22"/>
      <c r="B275" s="14"/>
      <c r="C275" s="70"/>
      <c r="D275" s="278" t="s">
        <v>72</v>
      </c>
      <c r="E275" s="279" t="s">
        <v>37</v>
      </c>
      <c r="F275" s="280">
        <v>20</v>
      </c>
      <c r="G275" s="275">
        <v>1.5</v>
      </c>
      <c r="H275" s="275">
        <v>0.57999999999999996</v>
      </c>
      <c r="I275" s="276">
        <v>9.9600000000000009</v>
      </c>
      <c r="J275" s="275">
        <v>52.4</v>
      </c>
      <c r="K275" s="281">
        <v>121</v>
      </c>
      <c r="L275" s="40">
        <v>2.33</v>
      </c>
    </row>
    <row r="276" spans="1:12" ht="15.75" thickBot="1" x14ac:dyDescent="0.3">
      <c r="A276" s="22"/>
      <c r="B276" s="14"/>
      <c r="C276" s="70"/>
      <c r="D276" s="282"/>
      <c r="E276" s="283"/>
      <c r="F276" s="282"/>
      <c r="G276" s="284"/>
      <c r="H276" s="284"/>
      <c r="I276" s="285"/>
      <c r="J276" s="286"/>
      <c r="K276" s="287"/>
      <c r="L276" s="60"/>
    </row>
    <row r="277" spans="1:12" ht="15" x14ac:dyDescent="0.25">
      <c r="A277" s="22"/>
      <c r="B277" s="14"/>
      <c r="C277" s="10"/>
      <c r="D277" s="97"/>
      <c r="E277" s="98"/>
      <c r="F277" s="99"/>
      <c r="G277" s="99"/>
      <c r="H277" s="99"/>
      <c r="I277" s="99"/>
      <c r="J277" s="99"/>
      <c r="K277" s="100"/>
      <c r="L277" s="40"/>
    </row>
    <row r="278" spans="1:12" ht="15" x14ac:dyDescent="0.25">
      <c r="A278" s="22"/>
      <c r="B278" s="14"/>
      <c r="C278" s="10"/>
      <c r="D278" s="97"/>
      <c r="E278" s="98"/>
      <c r="F278" s="99"/>
      <c r="G278" s="99"/>
      <c r="H278" s="99"/>
      <c r="I278" s="99"/>
      <c r="J278" s="99"/>
      <c r="K278" s="100"/>
      <c r="L278" s="40"/>
    </row>
    <row r="279" spans="1:12" ht="15" x14ac:dyDescent="0.25">
      <c r="A279" s="23"/>
      <c r="B279" s="16"/>
      <c r="C279" s="7"/>
      <c r="D279" s="101" t="s">
        <v>29</v>
      </c>
      <c r="E279" s="102"/>
      <c r="F279" s="103">
        <f>SUM(F272:F278)</f>
        <v>470</v>
      </c>
      <c r="G279" s="103">
        <f t="shared" ref="G279:J279" si="106">SUM(G272:G278)</f>
        <v>26.36</v>
      </c>
      <c r="H279" s="103">
        <f t="shared" si="106"/>
        <v>12.22</v>
      </c>
      <c r="I279" s="103">
        <f t="shared" si="106"/>
        <v>60.51</v>
      </c>
      <c r="J279" s="103">
        <f t="shared" si="106"/>
        <v>461.52</v>
      </c>
      <c r="K279" s="104"/>
      <c r="L279" s="18">
        <f t="shared" ref="L279" si="107">SUM(L272:L278)</f>
        <v>90.38</v>
      </c>
    </row>
    <row r="280" spans="1:12" ht="15" x14ac:dyDescent="0.25">
      <c r="A280" s="25">
        <f>A272</f>
        <v>3</v>
      </c>
      <c r="B280" s="12">
        <f>B272</f>
        <v>3</v>
      </c>
      <c r="C280" s="9" t="s">
        <v>21</v>
      </c>
      <c r="D280" s="6" t="s">
        <v>22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2"/>
      <c r="B281" s="14"/>
      <c r="C281" s="10"/>
      <c r="D281" s="6" t="s">
        <v>23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2"/>
      <c r="B282" s="14"/>
      <c r="C282" s="10"/>
      <c r="D282" s="6" t="s">
        <v>24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2"/>
      <c r="B283" s="14"/>
      <c r="C283" s="10"/>
      <c r="D283" s="6" t="s">
        <v>25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2"/>
      <c r="B284" s="14"/>
      <c r="C284" s="10"/>
      <c r="D284" s="6" t="s">
        <v>26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2"/>
      <c r="B285" s="14"/>
      <c r="C285" s="10"/>
      <c r="D285" s="6" t="s">
        <v>27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2"/>
      <c r="B286" s="14"/>
      <c r="C286" s="10"/>
      <c r="D286" s="6" t="s">
        <v>28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2"/>
      <c r="B287" s="14"/>
      <c r="C287" s="10"/>
      <c r="D287" s="5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2"/>
      <c r="B288" s="14"/>
      <c r="C288" s="10"/>
      <c r="D288" s="5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3"/>
      <c r="B289" s="16"/>
      <c r="C289" s="7"/>
      <c r="D289" s="17" t="s">
        <v>29</v>
      </c>
      <c r="E289" s="8"/>
      <c r="F289" s="18">
        <f>SUM(F280:F288)</f>
        <v>0</v>
      </c>
      <c r="G289" s="18">
        <f t="shared" ref="G289:J289" si="108">SUM(G280:G288)</f>
        <v>0</v>
      </c>
      <c r="H289" s="18">
        <f t="shared" si="108"/>
        <v>0</v>
      </c>
      <c r="I289" s="18">
        <f t="shared" si="108"/>
        <v>0</v>
      </c>
      <c r="J289" s="18">
        <f t="shared" si="108"/>
        <v>0</v>
      </c>
      <c r="K289" s="24"/>
      <c r="L289" s="18">
        <f t="shared" ref="L289" si="109">SUM(L280:L288)</f>
        <v>0</v>
      </c>
    </row>
    <row r="290" spans="1:12" ht="15.75" thickBot="1" x14ac:dyDescent="0.25">
      <c r="A290" s="28">
        <f>A272</f>
        <v>3</v>
      </c>
      <c r="B290" s="29">
        <f>B272</f>
        <v>3</v>
      </c>
      <c r="C290" s="402" t="s">
        <v>4</v>
      </c>
      <c r="D290" s="403"/>
      <c r="E290" s="30"/>
      <c r="F290" s="31">
        <f>F279+F289</f>
        <v>470</v>
      </c>
      <c r="G290" s="31">
        <f>G279+G289</f>
        <v>26.36</v>
      </c>
      <c r="H290" s="31">
        <f>H279+H289</f>
        <v>12.22</v>
      </c>
      <c r="I290" s="31">
        <f>I279+I289</f>
        <v>60.51</v>
      </c>
      <c r="J290" s="31">
        <f>J279+J289</f>
        <v>461.52</v>
      </c>
      <c r="K290" s="31"/>
      <c r="L290" s="31">
        <f>L279+L289</f>
        <v>90.38</v>
      </c>
    </row>
    <row r="291" spans="1:12" ht="15" x14ac:dyDescent="0.25">
      <c r="A291" s="19">
        <v>3</v>
      </c>
      <c r="B291" s="20">
        <v>4</v>
      </c>
      <c r="C291" s="21" t="s">
        <v>19</v>
      </c>
      <c r="D291" s="272" t="s">
        <v>22</v>
      </c>
      <c r="E291" s="288" t="s">
        <v>52</v>
      </c>
      <c r="F291" s="289">
        <v>15</v>
      </c>
      <c r="G291" s="290">
        <v>3.48</v>
      </c>
      <c r="H291" s="290">
        <v>4.43</v>
      </c>
      <c r="I291" s="291">
        <v>0</v>
      </c>
      <c r="J291" s="292">
        <v>54.6</v>
      </c>
      <c r="K291" s="49">
        <v>1</v>
      </c>
      <c r="L291" s="38">
        <v>11.1</v>
      </c>
    </row>
    <row r="292" spans="1:12" ht="15" x14ac:dyDescent="0.25">
      <c r="A292" s="22"/>
      <c r="B292" s="14"/>
      <c r="C292" s="53"/>
      <c r="D292" s="278" t="s">
        <v>114</v>
      </c>
      <c r="E292" s="279" t="s">
        <v>84</v>
      </c>
      <c r="F292" s="294">
        <v>90</v>
      </c>
      <c r="G292" s="275">
        <v>13.94</v>
      </c>
      <c r="H292" s="275">
        <v>16.18</v>
      </c>
      <c r="I292" s="276">
        <v>5.21</v>
      </c>
      <c r="J292" s="295">
        <v>224.21</v>
      </c>
      <c r="K292" s="293">
        <v>269</v>
      </c>
      <c r="L292" s="40">
        <v>42.29</v>
      </c>
    </row>
    <row r="293" spans="1:12" ht="15" x14ac:dyDescent="0.25">
      <c r="A293" s="22"/>
      <c r="B293" s="14"/>
      <c r="C293" s="10"/>
      <c r="D293" s="272" t="s">
        <v>80</v>
      </c>
      <c r="E293" s="296" t="s">
        <v>64</v>
      </c>
      <c r="F293" s="297">
        <v>150</v>
      </c>
      <c r="G293" s="52">
        <v>6.76</v>
      </c>
      <c r="H293" s="52">
        <v>3.93</v>
      </c>
      <c r="I293" s="298">
        <v>41.29</v>
      </c>
      <c r="J293" s="52">
        <v>227.48</v>
      </c>
      <c r="K293" s="49">
        <v>64</v>
      </c>
      <c r="L293" s="40">
        <v>14.57</v>
      </c>
    </row>
    <row r="294" spans="1:12" ht="15" x14ac:dyDescent="0.25">
      <c r="A294" s="22"/>
      <c r="B294" s="14"/>
      <c r="C294" s="10"/>
      <c r="D294" s="278" t="s">
        <v>26</v>
      </c>
      <c r="E294" s="279" t="s">
        <v>43</v>
      </c>
      <c r="F294" s="299">
        <v>200</v>
      </c>
      <c r="G294" s="275">
        <v>0.37</v>
      </c>
      <c r="H294" s="275">
        <v>0</v>
      </c>
      <c r="I294" s="276">
        <v>14.85</v>
      </c>
      <c r="J294" s="295">
        <v>59.48</v>
      </c>
      <c r="K294" s="49">
        <v>98</v>
      </c>
      <c r="L294" s="40">
        <v>7.32</v>
      </c>
    </row>
    <row r="295" spans="1:12" ht="15" x14ac:dyDescent="0.25">
      <c r="A295" s="22"/>
      <c r="B295" s="14"/>
      <c r="C295" s="10"/>
      <c r="D295" s="272" t="s">
        <v>27</v>
      </c>
      <c r="E295" s="277" t="s">
        <v>40</v>
      </c>
      <c r="F295" s="49">
        <v>20</v>
      </c>
      <c r="G295" s="50">
        <v>1.52</v>
      </c>
      <c r="H295" s="50">
        <v>0.16</v>
      </c>
      <c r="I295" s="51">
        <v>9.84</v>
      </c>
      <c r="J295" s="300">
        <v>47</v>
      </c>
      <c r="K295" s="298">
        <v>119</v>
      </c>
      <c r="L295" s="40">
        <v>1.58</v>
      </c>
    </row>
    <row r="296" spans="1:12" ht="15.75" thickBot="1" x14ac:dyDescent="0.3">
      <c r="A296" s="22"/>
      <c r="B296" s="14"/>
      <c r="C296" s="10"/>
      <c r="D296" s="57" t="s">
        <v>28</v>
      </c>
      <c r="E296" s="301" t="s">
        <v>41</v>
      </c>
      <c r="F296" s="302">
        <v>20</v>
      </c>
      <c r="G296" s="64">
        <v>1.32</v>
      </c>
      <c r="H296" s="64">
        <v>0.24</v>
      </c>
      <c r="I296" s="65">
        <v>8.0399999999999991</v>
      </c>
      <c r="J296" s="66">
        <v>39.6</v>
      </c>
      <c r="K296" s="302">
        <v>120</v>
      </c>
      <c r="L296" s="40">
        <v>2</v>
      </c>
    </row>
    <row r="297" spans="1:12" ht="15" x14ac:dyDescent="0.25">
      <c r="A297" s="22"/>
      <c r="B297" s="14"/>
      <c r="C297" s="10"/>
      <c r="D297" s="142"/>
      <c r="E297" s="143"/>
      <c r="F297" s="144"/>
      <c r="G297" s="144"/>
      <c r="H297" s="144"/>
      <c r="I297" s="144"/>
      <c r="J297" s="144"/>
      <c r="K297" s="145"/>
      <c r="L297" s="40"/>
    </row>
    <row r="298" spans="1:12" ht="15" x14ac:dyDescent="0.25">
      <c r="A298" s="23"/>
      <c r="B298" s="16"/>
      <c r="C298" s="7"/>
      <c r="D298" s="101" t="s">
        <v>29</v>
      </c>
      <c r="E298" s="102"/>
      <c r="F298" s="103">
        <f>SUM(F291:F297)</f>
        <v>495</v>
      </c>
      <c r="G298" s="103">
        <f t="shared" ref="G298:J298" si="110">SUM(G291:G297)</f>
        <v>27.39</v>
      </c>
      <c r="H298" s="103">
        <f t="shared" si="110"/>
        <v>24.939999999999998</v>
      </c>
      <c r="I298" s="103">
        <f t="shared" si="110"/>
        <v>79.22999999999999</v>
      </c>
      <c r="J298" s="103">
        <f t="shared" si="110"/>
        <v>652.37</v>
      </c>
      <c r="K298" s="104"/>
      <c r="L298" s="18">
        <f t="shared" ref="L298" si="111">SUM(L291:L297)</f>
        <v>78.86</v>
      </c>
    </row>
    <row r="299" spans="1:12" ht="15" x14ac:dyDescent="0.25">
      <c r="A299" s="25">
        <f>A291</f>
        <v>3</v>
      </c>
      <c r="B299" s="12">
        <f>B291</f>
        <v>4</v>
      </c>
      <c r="C299" s="9" t="s">
        <v>21</v>
      </c>
      <c r="D299" s="6" t="s">
        <v>22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22"/>
      <c r="B300" s="14"/>
      <c r="C300" s="10"/>
      <c r="D300" s="6" t="s">
        <v>23</v>
      </c>
      <c r="E300" s="39"/>
      <c r="F300" s="40"/>
      <c r="G300" s="40"/>
      <c r="H300" s="40"/>
      <c r="I300" s="40"/>
      <c r="J300" s="40"/>
      <c r="K300" s="41"/>
      <c r="L300" s="40"/>
    </row>
    <row r="301" spans="1:12" ht="15" x14ac:dyDescent="0.25">
      <c r="A301" s="22"/>
      <c r="B301" s="14"/>
      <c r="C301" s="10"/>
      <c r="D301" s="6" t="s">
        <v>24</v>
      </c>
      <c r="E301" s="39"/>
      <c r="F301" s="40"/>
      <c r="G301" s="40"/>
      <c r="H301" s="40"/>
      <c r="I301" s="40"/>
      <c r="J301" s="40"/>
      <c r="K301" s="41"/>
      <c r="L301" s="40"/>
    </row>
    <row r="302" spans="1:12" ht="15" x14ac:dyDescent="0.25">
      <c r="A302" s="22"/>
      <c r="B302" s="14"/>
      <c r="C302" s="10"/>
      <c r="D302" s="6" t="s">
        <v>25</v>
      </c>
      <c r="E302" s="39"/>
      <c r="F302" s="40"/>
      <c r="G302" s="40"/>
      <c r="H302" s="40"/>
      <c r="I302" s="40"/>
      <c r="J302" s="40"/>
      <c r="K302" s="41"/>
      <c r="L302" s="40"/>
    </row>
    <row r="303" spans="1:12" ht="15" x14ac:dyDescent="0.25">
      <c r="A303" s="22"/>
      <c r="B303" s="14"/>
      <c r="C303" s="10"/>
      <c r="D303" s="6" t="s">
        <v>26</v>
      </c>
      <c r="E303" s="39"/>
      <c r="F303" s="40"/>
      <c r="G303" s="40"/>
      <c r="H303" s="40"/>
      <c r="I303" s="40"/>
      <c r="J303" s="40"/>
      <c r="K303" s="41"/>
      <c r="L303" s="40"/>
    </row>
    <row r="304" spans="1:12" ht="15" x14ac:dyDescent="0.25">
      <c r="A304" s="22"/>
      <c r="B304" s="14"/>
      <c r="C304" s="10"/>
      <c r="D304" s="6" t="s">
        <v>27</v>
      </c>
      <c r="E304" s="39"/>
      <c r="F304" s="40"/>
      <c r="G304" s="40"/>
      <c r="H304" s="40"/>
      <c r="I304" s="40"/>
      <c r="J304" s="40"/>
      <c r="K304" s="41"/>
      <c r="L304" s="40"/>
    </row>
    <row r="305" spans="1:12" ht="15" x14ac:dyDescent="0.25">
      <c r="A305" s="22"/>
      <c r="B305" s="14"/>
      <c r="C305" s="10"/>
      <c r="D305" s="6" t="s">
        <v>28</v>
      </c>
      <c r="E305" s="39"/>
      <c r="F305" s="40"/>
      <c r="G305" s="40"/>
      <c r="H305" s="40"/>
      <c r="I305" s="40"/>
      <c r="J305" s="40"/>
      <c r="K305" s="41"/>
      <c r="L305" s="40"/>
    </row>
    <row r="306" spans="1:12" ht="15" x14ac:dyDescent="0.25">
      <c r="A306" s="22"/>
      <c r="B306" s="14"/>
      <c r="C306" s="10"/>
      <c r="D306" s="5"/>
      <c r="E306" s="39"/>
      <c r="F306" s="40"/>
      <c r="G306" s="40"/>
      <c r="H306" s="40"/>
      <c r="I306" s="40"/>
      <c r="J306" s="40"/>
      <c r="K306" s="41"/>
      <c r="L306" s="40"/>
    </row>
    <row r="307" spans="1:12" ht="15" x14ac:dyDescent="0.25">
      <c r="A307" s="22"/>
      <c r="B307" s="14"/>
      <c r="C307" s="10"/>
      <c r="D307" s="5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23"/>
      <c r="B308" s="16"/>
      <c r="C308" s="7"/>
      <c r="D308" s="17" t="s">
        <v>29</v>
      </c>
      <c r="E308" s="8"/>
      <c r="F308" s="18">
        <f>SUM(F299:F307)</f>
        <v>0</v>
      </c>
      <c r="G308" s="18">
        <f t="shared" ref="G308:J308" si="112">SUM(G299:G307)</f>
        <v>0</v>
      </c>
      <c r="H308" s="18">
        <f t="shared" si="112"/>
        <v>0</v>
      </c>
      <c r="I308" s="18">
        <f t="shared" si="112"/>
        <v>0</v>
      </c>
      <c r="J308" s="18">
        <f t="shared" si="112"/>
        <v>0</v>
      </c>
      <c r="K308" s="24"/>
      <c r="L308" s="18">
        <f t="shared" ref="L308" si="113">SUM(L299:L307)</f>
        <v>0</v>
      </c>
    </row>
    <row r="309" spans="1:12" ht="15.75" thickBot="1" x14ac:dyDescent="0.25">
      <c r="A309" s="28">
        <f>A291</f>
        <v>3</v>
      </c>
      <c r="B309" s="29">
        <f>B291</f>
        <v>4</v>
      </c>
      <c r="C309" s="402" t="s">
        <v>4</v>
      </c>
      <c r="D309" s="403"/>
      <c r="E309" s="30"/>
      <c r="F309" s="31">
        <f>F298+F308</f>
        <v>495</v>
      </c>
      <c r="G309" s="31">
        <f>G298+G308</f>
        <v>27.39</v>
      </c>
      <c r="H309" s="31">
        <f>H298+H308</f>
        <v>24.939999999999998</v>
      </c>
      <c r="I309" s="31">
        <f>I298+I308</f>
        <v>79.22999999999999</v>
      </c>
      <c r="J309" s="31">
        <f>J298+J308</f>
        <v>652.37</v>
      </c>
      <c r="K309" s="31"/>
      <c r="L309" s="31">
        <f>L298+L308</f>
        <v>78.86</v>
      </c>
    </row>
    <row r="310" spans="1:12" ht="15" x14ac:dyDescent="0.25">
      <c r="A310" s="19">
        <v>3</v>
      </c>
      <c r="B310" s="20">
        <v>5</v>
      </c>
      <c r="C310" s="69" t="s">
        <v>19</v>
      </c>
      <c r="D310" s="266" t="s">
        <v>78</v>
      </c>
      <c r="E310" s="303" t="s">
        <v>62</v>
      </c>
      <c r="F310" s="304">
        <v>150</v>
      </c>
      <c r="G310" s="268">
        <v>0.6</v>
      </c>
      <c r="H310" s="268">
        <v>0</v>
      </c>
      <c r="I310" s="269">
        <v>14.7</v>
      </c>
      <c r="J310" s="268">
        <v>69</v>
      </c>
      <c r="K310" s="271">
        <v>24</v>
      </c>
      <c r="L310" s="38">
        <v>20.25</v>
      </c>
    </row>
    <row r="311" spans="1:12" ht="15" x14ac:dyDescent="0.25">
      <c r="A311" s="22"/>
      <c r="B311" s="14"/>
      <c r="C311" s="70"/>
      <c r="D311" s="278" t="s">
        <v>22</v>
      </c>
      <c r="E311" s="279" t="s">
        <v>65</v>
      </c>
      <c r="F311" s="305">
        <v>60</v>
      </c>
      <c r="G311" s="275">
        <v>5.54</v>
      </c>
      <c r="H311" s="401">
        <v>4.6900000000000004</v>
      </c>
      <c r="I311" s="276">
        <v>14.55</v>
      </c>
      <c r="J311" s="50">
        <v>123.12</v>
      </c>
      <c r="K311" s="49">
        <v>197</v>
      </c>
      <c r="L311" s="40">
        <v>15.84</v>
      </c>
    </row>
    <row r="312" spans="1:12" ht="15" x14ac:dyDescent="0.25">
      <c r="A312" s="22"/>
      <c r="B312" s="14"/>
      <c r="C312" s="70"/>
      <c r="D312" s="306" t="s">
        <v>114</v>
      </c>
      <c r="E312" s="307" t="s">
        <v>107</v>
      </c>
      <c r="F312" s="308">
        <v>150</v>
      </c>
      <c r="G312" s="275">
        <v>18.86</v>
      </c>
      <c r="H312" s="275">
        <v>20.22</v>
      </c>
      <c r="I312" s="276">
        <v>2.79</v>
      </c>
      <c r="J312" s="275">
        <v>270.32</v>
      </c>
      <c r="K312" s="309">
        <v>67</v>
      </c>
      <c r="L312" s="40">
        <v>44.21</v>
      </c>
    </row>
    <row r="313" spans="1:12" ht="15" x14ac:dyDescent="0.25">
      <c r="A313" s="22"/>
      <c r="B313" s="14"/>
      <c r="C313" s="10"/>
      <c r="D313" s="278" t="s">
        <v>20</v>
      </c>
      <c r="E313" s="279" t="s">
        <v>88</v>
      </c>
      <c r="F313" s="299">
        <v>200</v>
      </c>
      <c r="G313" s="275">
        <v>0</v>
      </c>
      <c r="H313" s="275">
        <v>0</v>
      </c>
      <c r="I313" s="276">
        <v>17.88</v>
      </c>
      <c r="J313" s="275">
        <v>69.66</v>
      </c>
      <c r="K313" s="49">
        <v>159</v>
      </c>
      <c r="L313" s="40">
        <v>11</v>
      </c>
    </row>
    <row r="314" spans="1:12" ht="15.75" thickBot="1" x14ac:dyDescent="0.3">
      <c r="A314" s="22"/>
      <c r="B314" s="14"/>
      <c r="C314" s="10"/>
      <c r="D314" s="282"/>
      <c r="E314" s="283"/>
      <c r="F314" s="287"/>
      <c r="G314" s="284"/>
      <c r="H314" s="284"/>
      <c r="I314" s="285"/>
      <c r="J314" s="286"/>
      <c r="K314" s="287"/>
      <c r="L314" s="40"/>
    </row>
    <row r="315" spans="1:12" ht="15" x14ac:dyDescent="0.25">
      <c r="A315" s="22"/>
      <c r="B315" s="14"/>
      <c r="C315" s="10"/>
      <c r="D315" s="97"/>
      <c r="E315" s="98"/>
      <c r="F315" s="99"/>
      <c r="G315" s="99"/>
      <c r="H315" s="99"/>
      <c r="I315" s="99"/>
      <c r="J315" s="99"/>
      <c r="K315" s="100"/>
      <c r="L315" s="40"/>
    </row>
    <row r="316" spans="1:12" ht="15" x14ac:dyDescent="0.25">
      <c r="A316" s="22"/>
      <c r="B316" s="14"/>
      <c r="C316" s="10"/>
      <c r="D316" s="97"/>
      <c r="E316" s="98"/>
      <c r="F316" s="99"/>
      <c r="G316" s="99"/>
      <c r="H316" s="99"/>
      <c r="I316" s="99"/>
      <c r="J316" s="99"/>
      <c r="K316" s="100"/>
      <c r="L316" s="40"/>
    </row>
    <row r="317" spans="1:12" ht="15" x14ac:dyDescent="0.25">
      <c r="A317" s="23"/>
      <c r="B317" s="16"/>
      <c r="C317" s="7"/>
      <c r="D317" s="101" t="s">
        <v>29</v>
      </c>
      <c r="E317" s="102"/>
      <c r="F317" s="103">
        <f>SUM(F310:F316)</f>
        <v>560</v>
      </c>
      <c r="G317" s="103">
        <f t="shared" ref="G317:J317" si="114">SUM(G310:G316)</f>
        <v>25</v>
      </c>
      <c r="H317" s="103">
        <f t="shared" si="114"/>
        <v>24.91</v>
      </c>
      <c r="I317" s="103">
        <f t="shared" si="114"/>
        <v>49.92</v>
      </c>
      <c r="J317" s="103">
        <f t="shared" si="114"/>
        <v>532.1</v>
      </c>
      <c r="K317" s="104"/>
      <c r="L317" s="18">
        <f t="shared" ref="L317" si="115">SUM(L310:L316)</f>
        <v>91.300000000000011</v>
      </c>
    </row>
    <row r="318" spans="1:12" ht="15" x14ac:dyDescent="0.25">
      <c r="A318" s="25">
        <f>A310</f>
        <v>3</v>
      </c>
      <c r="B318" s="12">
        <f>B310</f>
        <v>5</v>
      </c>
      <c r="C318" s="9" t="s">
        <v>21</v>
      </c>
      <c r="D318" s="6" t="s">
        <v>22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2"/>
      <c r="B319" s="14"/>
      <c r="C319" s="10"/>
      <c r="D319" s="6" t="s">
        <v>23</v>
      </c>
      <c r="E319" s="39"/>
      <c r="F319" s="40"/>
      <c r="G319" s="40"/>
      <c r="H319" s="40"/>
      <c r="I319" s="40"/>
      <c r="J319" s="40"/>
      <c r="K319" s="41"/>
      <c r="L319" s="40"/>
    </row>
    <row r="320" spans="1:12" ht="15" x14ac:dyDescent="0.25">
      <c r="A320" s="22"/>
      <c r="B320" s="14"/>
      <c r="C320" s="10"/>
      <c r="D320" s="6" t="s">
        <v>24</v>
      </c>
      <c r="E320" s="39"/>
      <c r="F320" s="40"/>
      <c r="G320" s="40"/>
      <c r="H320" s="40"/>
      <c r="I320" s="40"/>
      <c r="J320" s="40"/>
      <c r="K320" s="41"/>
      <c r="L320" s="40"/>
    </row>
    <row r="321" spans="1:12" ht="15" x14ac:dyDescent="0.25">
      <c r="A321" s="22"/>
      <c r="B321" s="14"/>
      <c r="C321" s="10"/>
      <c r="D321" s="6" t="s">
        <v>25</v>
      </c>
      <c r="E321" s="39"/>
      <c r="F321" s="40"/>
      <c r="G321" s="40"/>
      <c r="H321" s="40"/>
      <c r="I321" s="40"/>
      <c r="J321" s="40"/>
      <c r="K321" s="41"/>
      <c r="L321" s="40"/>
    </row>
    <row r="322" spans="1:12" ht="15" x14ac:dyDescent="0.25">
      <c r="A322" s="22"/>
      <c r="B322" s="14"/>
      <c r="C322" s="10"/>
      <c r="D322" s="6" t="s">
        <v>26</v>
      </c>
      <c r="E322" s="39"/>
      <c r="F322" s="40"/>
      <c r="G322" s="40"/>
      <c r="H322" s="40"/>
      <c r="I322" s="40"/>
      <c r="J322" s="40"/>
      <c r="K322" s="41"/>
      <c r="L322" s="40"/>
    </row>
    <row r="323" spans="1:12" ht="15" x14ac:dyDescent="0.25">
      <c r="A323" s="22"/>
      <c r="B323" s="14"/>
      <c r="C323" s="10"/>
      <c r="D323" s="6" t="s">
        <v>27</v>
      </c>
      <c r="E323" s="39"/>
      <c r="F323" s="40"/>
      <c r="G323" s="40"/>
      <c r="H323" s="40"/>
      <c r="I323" s="40"/>
      <c r="J323" s="40"/>
      <c r="K323" s="41"/>
      <c r="L323" s="40"/>
    </row>
    <row r="324" spans="1:12" ht="15" x14ac:dyDescent="0.25">
      <c r="A324" s="22"/>
      <c r="B324" s="14"/>
      <c r="C324" s="10"/>
      <c r="D324" s="6" t="s">
        <v>28</v>
      </c>
      <c r="E324" s="39"/>
      <c r="F324" s="40"/>
      <c r="G324" s="40"/>
      <c r="H324" s="40"/>
      <c r="I324" s="40"/>
      <c r="J324" s="40"/>
      <c r="K324" s="41"/>
      <c r="L324" s="40"/>
    </row>
    <row r="325" spans="1:12" ht="15" x14ac:dyDescent="0.25">
      <c r="A325" s="22"/>
      <c r="B325" s="14"/>
      <c r="C325" s="10"/>
      <c r="D325" s="5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2"/>
      <c r="B326" s="14"/>
      <c r="C326" s="10"/>
      <c r="D326" s="5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3"/>
      <c r="B327" s="16"/>
      <c r="C327" s="7"/>
      <c r="D327" s="17" t="s">
        <v>29</v>
      </c>
      <c r="E327" s="8"/>
      <c r="F327" s="18">
        <f>SUM(F318:F326)</f>
        <v>0</v>
      </c>
      <c r="G327" s="18">
        <f t="shared" ref="G327:J327" si="116">SUM(G318:G326)</f>
        <v>0</v>
      </c>
      <c r="H327" s="18">
        <f t="shared" si="116"/>
        <v>0</v>
      </c>
      <c r="I327" s="18">
        <f t="shared" si="116"/>
        <v>0</v>
      </c>
      <c r="J327" s="18">
        <f t="shared" si="116"/>
        <v>0</v>
      </c>
      <c r="K327" s="24"/>
      <c r="L327" s="18">
        <f t="shared" ref="L327" si="117">SUM(L318:L326)</f>
        <v>0</v>
      </c>
    </row>
    <row r="328" spans="1:12" ht="15.75" thickBot="1" x14ac:dyDescent="0.25">
      <c r="A328" s="28">
        <f>A310</f>
        <v>3</v>
      </c>
      <c r="B328" s="29">
        <f>B310</f>
        <v>5</v>
      </c>
      <c r="C328" s="402" t="s">
        <v>4</v>
      </c>
      <c r="D328" s="403"/>
      <c r="E328" s="30"/>
      <c r="F328" s="31">
        <f>F317+F327</f>
        <v>560</v>
      </c>
      <c r="G328" s="31">
        <f>G317+G327</f>
        <v>25</v>
      </c>
      <c r="H328" s="31">
        <f>H317+H327</f>
        <v>24.91</v>
      </c>
      <c r="I328" s="31">
        <f>I317+I327</f>
        <v>49.92</v>
      </c>
      <c r="J328" s="31">
        <f>J317+J327</f>
        <v>532.1</v>
      </c>
      <c r="K328" s="31"/>
      <c r="L328" s="31">
        <f>L317+L327</f>
        <v>91.300000000000011</v>
      </c>
    </row>
    <row r="329" spans="1:12" ht="15" x14ac:dyDescent="0.25">
      <c r="A329" s="19">
        <v>3</v>
      </c>
      <c r="B329" s="20">
        <v>6</v>
      </c>
      <c r="C329" s="21" t="s">
        <v>19</v>
      </c>
      <c r="D329" s="266" t="s">
        <v>78</v>
      </c>
      <c r="E329" s="303" t="s">
        <v>49</v>
      </c>
      <c r="F329" s="304">
        <v>150</v>
      </c>
      <c r="G329" s="310">
        <v>0.6</v>
      </c>
      <c r="H329" s="310">
        <v>0.45</v>
      </c>
      <c r="I329" s="268">
        <v>12.3</v>
      </c>
      <c r="J329" s="268">
        <v>54.9</v>
      </c>
      <c r="K329" s="271">
        <v>25</v>
      </c>
      <c r="L329" s="38">
        <v>25.2</v>
      </c>
    </row>
    <row r="330" spans="1:12" ht="15" x14ac:dyDescent="0.25">
      <c r="A330" s="22"/>
      <c r="B330" s="14"/>
      <c r="C330" s="10"/>
      <c r="D330" s="278" t="s">
        <v>119</v>
      </c>
      <c r="E330" s="279" t="s">
        <v>75</v>
      </c>
      <c r="F330" s="305">
        <v>240</v>
      </c>
      <c r="G330" s="275">
        <v>15.67</v>
      </c>
      <c r="H330" s="275">
        <v>24.4</v>
      </c>
      <c r="I330" s="276">
        <v>24.59</v>
      </c>
      <c r="J330" s="50">
        <v>382.65</v>
      </c>
      <c r="K330" s="49">
        <v>66</v>
      </c>
      <c r="L330" s="58">
        <v>55</v>
      </c>
    </row>
    <row r="331" spans="1:12" ht="15" x14ac:dyDescent="0.25">
      <c r="A331" s="22"/>
      <c r="B331" s="14"/>
      <c r="C331" s="70"/>
      <c r="D331" s="306" t="s">
        <v>20</v>
      </c>
      <c r="E331" s="307" t="s">
        <v>45</v>
      </c>
      <c r="F331" s="308">
        <v>200</v>
      </c>
      <c r="G331" s="275">
        <v>0.04</v>
      </c>
      <c r="H331" s="275">
        <v>0</v>
      </c>
      <c r="I331" s="276">
        <v>7.4</v>
      </c>
      <c r="J331" s="275">
        <v>30.26</v>
      </c>
      <c r="K331" s="309">
        <v>113</v>
      </c>
      <c r="L331" s="40">
        <v>5</v>
      </c>
    </row>
    <row r="332" spans="1:12" ht="15" x14ac:dyDescent="0.25">
      <c r="A332" s="22"/>
      <c r="B332" s="14"/>
      <c r="C332" s="70"/>
      <c r="D332" s="278" t="s">
        <v>27</v>
      </c>
      <c r="E332" s="279" t="s">
        <v>40</v>
      </c>
      <c r="F332" s="299">
        <v>20</v>
      </c>
      <c r="G332" s="275">
        <v>1.52</v>
      </c>
      <c r="H332" s="275">
        <v>0.16</v>
      </c>
      <c r="I332" s="276">
        <v>9.84</v>
      </c>
      <c r="J332" s="275">
        <v>47</v>
      </c>
      <c r="K332" s="49">
        <v>119</v>
      </c>
      <c r="L332" s="40">
        <v>1.58</v>
      </c>
    </row>
    <row r="333" spans="1:12" ht="15.75" thickBot="1" x14ac:dyDescent="0.3">
      <c r="A333" s="22"/>
      <c r="B333" s="14"/>
      <c r="C333" s="70"/>
      <c r="D333" s="282" t="s">
        <v>28</v>
      </c>
      <c r="E333" s="283" t="s">
        <v>85</v>
      </c>
      <c r="F333" s="287">
        <v>20</v>
      </c>
      <c r="G333" s="284">
        <v>1.32</v>
      </c>
      <c r="H333" s="284">
        <v>0.24</v>
      </c>
      <c r="I333" s="284">
        <v>8.0399999999999991</v>
      </c>
      <c r="J333" s="286">
        <v>39.6</v>
      </c>
      <c r="K333" s="287">
        <v>120</v>
      </c>
      <c r="L333" s="40">
        <v>2</v>
      </c>
    </row>
    <row r="334" spans="1:12" ht="15" x14ac:dyDescent="0.25">
      <c r="A334" s="22"/>
      <c r="B334" s="14"/>
      <c r="C334" s="10"/>
      <c r="D334" s="63"/>
      <c r="E334" s="54"/>
      <c r="F334" s="55"/>
      <c r="G334" s="55"/>
      <c r="H334" s="55"/>
      <c r="I334" s="55"/>
      <c r="J334" s="55"/>
      <c r="K334" s="56"/>
      <c r="L334" s="40"/>
    </row>
    <row r="335" spans="1:12" ht="15" x14ac:dyDescent="0.25">
      <c r="A335" s="22"/>
      <c r="B335" s="14"/>
      <c r="C335" s="10"/>
      <c r="D335" s="5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3"/>
      <c r="B336" s="16"/>
      <c r="C336" s="7"/>
      <c r="D336" s="17" t="s">
        <v>29</v>
      </c>
      <c r="E336" s="8"/>
      <c r="F336" s="18">
        <f>SUM(F329:F335)</f>
        <v>630</v>
      </c>
      <c r="G336" s="18">
        <f t="shared" ref="G336:J336" si="118">SUM(G329:G335)</f>
        <v>19.149999999999999</v>
      </c>
      <c r="H336" s="18">
        <f t="shared" si="118"/>
        <v>25.249999999999996</v>
      </c>
      <c r="I336" s="18">
        <f t="shared" si="118"/>
        <v>62.169999999999995</v>
      </c>
      <c r="J336" s="18">
        <f t="shared" si="118"/>
        <v>554.41</v>
      </c>
      <c r="K336" s="24"/>
      <c r="L336" s="18">
        <f t="shared" ref="L336" si="119">SUM(L329:L335)</f>
        <v>88.78</v>
      </c>
    </row>
    <row r="337" spans="1:12" ht="15" x14ac:dyDescent="0.25">
      <c r="A337" s="25">
        <f>A329</f>
        <v>3</v>
      </c>
      <c r="B337" s="12">
        <f>B329</f>
        <v>6</v>
      </c>
      <c r="C337" s="9" t="s">
        <v>21</v>
      </c>
      <c r="D337" s="6" t="s">
        <v>22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2"/>
      <c r="B338" s="14"/>
      <c r="C338" s="10"/>
      <c r="D338" s="6" t="s">
        <v>23</v>
      </c>
      <c r="E338" s="39"/>
      <c r="F338" s="40"/>
      <c r="G338" s="40"/>
      <c r="H338" s="40"/>
      <c r="I338" s="40"/>
      <c r="J338" s="40"/>
      <c r="K338" s="41"/>
      <c r="L338" s="40"/>
    </row>
    <row r="339" spans="1:12" ht="15" x14ac:dyDescent="0.25">
      <c r="A339" s="22"/>
      <c r="B339" s="14"/>
      <c r="C339" s="10"/>
      <c r="D339" s="6" t="s">
        <v>24</v>
      </c>
      <c r="E339" s="39"/>
      <c r="F339" s="40"/>
      <c r="G339" s="40"/>
      <c r="H339" s="40"/>
      <c r="I339" s="40"/>
      <c r="J339" s="40"/>
      <c r="K339" s="41"/>
      <c r="L339" s="40"/>
    </row>
    <row r="340" spans="1:12" ht="15" x14ac:dyDescent="0.25">
      <c r="A340" s="22"/>
      <c r="B340" s="14"/>
      <c r="C340" s="10"/>
      <c r="D340" s="6" t="s">
        <v>25</v>
      </c>
      <c r="E340" s="39"/>
      <c r="F340" s="40"/>
      <c r="G340" s="40"/>
      <c r="H340" s="40"/>
      <c r="I340" s="40"/>
      <c r="J340" s="40"/>
      <c r="K340" s="41"/>
      <c r="L340" s="40"/>
    </row>
    <row r="341" spans="1:12" ht="15" x14ac:dyDescent="0.25">
      <c r="A341" s="22"/>
      <c r="B341" s="14"/>
      <c r="C341" s="10"/>
      <c r="D341" s="6" t="s">
        <v>26</v>
      </c>
      <c r="E341" s="39"/>
      <c r="F341" s="40"/>
      <c r="G341" s="40"/>
      <c r="H341" s="40"/>
      <c r="I341" s="40"/>
      <c r="J341" s="40"/>
      <c r="K341" s="41"/>
      <c r="L341" s="40"/>
    </row>
    <row r="342" spans="1:12" ht="15" x14ac:dyDescent="0.25">
      <c r="A342" s="22"/>
      <c r="B342" s="14"/>
      <c r="C342" s="10"/>
      <c r="D342" s="6" t="s">
        <v>27</v>
      </c>
      <c r="E342" s="39"/>
      <c r="F342" s="40"/>
      <c r="G342" s="40"/>
      <c r="H342" s="40"/>
      <c r="I342" s="40"/>
      <c r="J342" s="40"/>
      <c r="K342" s="41"/>
      <c r="L342" s="40"/>
    </row>
    <row r="343" spans="1:12" ht="15" x14ac:dyDescent="0.25">
      <c r="A343" s="22"/>
      <c r="B343" s="14"/>
      <c r="C343" s="10"/>
      <c r="D343" s="6" t="s">
        <v>28</v>
      </c>
      <c r="E343" s="39"/>
      <c r="F343" s="40"/>
      <c r="G343" s="40"/>
      <c r="H343" s="40"/>
      <c r="I343" s="40"/>
      <c r="J343" s="40"/>
      <c r="K343" s="41"/>
      <c r="L343" s="40"/>
    </row>
    <row r="344" spans="1:12" ht="15" x14ac:dyDescent="0.25">
      <c r="A344" s="22"/>
      <c r="B344" s="14"/>
      <c r="C344" s="10"/>
      <c r="D344" s="5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2"/>
      <c r="B345" s="14"/>
      <c r="C345" s="10"/>
      <c r="D345" s="5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3"/>
      <c r="B346" s="16"/>
      <c r="C346" s="7"/>
      <c r="D346" s="17" t="s">
        <v>29</v>
      </c>
      <c r="E346" s="8"/>
      <c r="F346" s="18">
        <f>SUM(F337:F345)</f>
        <v>0</v>
      </c>
      <c r="G346" s="18">
        <f t="shared" ref="G346:J346" si="120">SUM(G337:G345)</f>
        <v>0</v>
      </c>
      <c r="H346" s="18">
        <f t="shared" si="120"/>
        <v>0</v>
      </c>
      <c r="I346" s="18">
        <f t="shared" si="120"/>
        <v>0</v>
      </c>
      <c r="J346" s="18">
        <f t="shared" si="120"/>
        <v>0</v>
      </c>
      <c r="K346" s="24"/>
      <c r="L346" s="18">
        <f t="shared" ref="L346" si="121">SUM(L337:L345)</f>
        <v>0</v>
      </c>
    </row>
    <row r="347" spans="1:12" ht="15.75" thickBot="1" x14ac:dyDescent="0.25">
      <c r="A347" s="28">
        <f>A329</f>
        <v>3</v>
      </c>
      <c r="B347" s="29">
        <f>B329</f>
        <v>6</v>
      </c>
      <c r="C347" s="402" t="s">
        <v>4</v>
      </c>
      <c r="D347" s="403"/>
      <c r="E347" s="30"/>
      <c r="F347" s="31">
        <f>F336+F346</f>
        <v>630</v>
      </c>
      <c r="G347" s="31">
        <f>G336+G346</f>
        <v>19.149999999999999</v>
      </c>
      <c r="H347" s="31">
        <f>H336+H346</f>
        <v>25.249999999999996</v>
      </c>
      <c r="I347" s="31">
        <f>I336+I346</f>
        <v>62.169999999999995</v>
      </c>
      <c r="J347" s="31">
        <f>J336+J346</f>
        <v>554.41</v>
      </c>
      <c r="K347" s="31"/>
      <c r="L347" s="31">
        <f>L336+L346</f>
        <v>88.78</v>
      </c>
    </row>
    <row r="348" spans="1:12" ht="15" x14ac:dyDescent="0.25">
      <c r="A348" s="19">
        <v>4</v>
      </c>
      <c r="B348" s="20">
        <v>1</v>
      </c>
      <c r="C348" s="69" t="s">
        <v>19</v>
      </c>
      <c r="D348" s="293" t="s">
        <v>67</v>
      </c>
      <c r="E348" s="311" t="s">
        <v>109</v>
      </c>
      <c r="F348" s="312" t="s">
        <v>108</v>
      </c>
      <c r="G348" s="290">
        <v>4.01</v>
      </c>
      <c r="H348" s="290">
        <v>14.35</v>
      </c>
      <c r="I348" s="313">
        <v>26.72</v>
      </c>
      <c r="J348" s="290">
        <v>252.91</v>
      </c>
      <c r="K348" s="271">
        <v>301</v>
      </c>
      <c r="L348" s="38">
        <v>17.54</v>
      </c>
    </row>
    <row r="349" spans="1:12" ht="15" x14ac:dyDescent="0.25">
      <c r="A349" s="22"/>
      <c r="B349" s="14"/>
      <c r="C349" s="70"/>
      <c r="D349" s="272" t="s">
        <v>114</v>
      </c>
      <c r="E349" s="314" t="s">
        <v>66</v>
      </c>
      <c r="F349" s="48" t="s">
        <v>91</v>
      </c>
      <c r="G349" s="50">
        <v>8.1999999999999993</v>
      </c>
      <c r="H349" s="50">
        <v>8.73</v>
      </c>
      <c r="I349" s="51">
        <v>29.68</v>
      </c>
      <c r="J349" s="50">
        <v>230.33</v>
      </c>
      <c r="K349" s="49">
        <v>59</v>
      </c>
      <c r="L349" s="398">
        <v>22.79</v>
      </c>
    </row>
    <row r="350" spans="1:12" ht="15" x14ac:dyDescent="0.25">
      <c r="A350" s="22"/>
      <c r="B350" s="14"/>
      <c r="C350" s="70"/>
      <c r="D350" s="315" t="s">
        <v>20</v>
      </c>
      <c r="E350" s="316" t="s">
        <v>36</v>
      </c>
      <c r="F350" s="294">
        <v>200</v>
      </c>
      <c r="G350" s="275">
        <v>0</v>
      </c>
      <c r="H350" s="275">
        <v>0</v>
      </c>
      <c r="I350" s="276">
        <v>7.27</v>
      </c>
      <c r="J350" s="275">
        <v>28.73</v>
      </c>
      <c r="K350" s="293">
        <v>114</v>
      </c>
      <c r="L350" s="40">
        <v>3.76</v>
      </c>
    </row>
    <row r="351" spans="1:12" ht="15" x14ac:dyDescent="0.25">
      <c r="A351" s="22"/>
      <c r="B351" s="14"/>
      <c r="C351" s="70"/>
      <c r="D351" s="272" t="s">
        <v>72</v>
      </c>
      <c r="E351" s="317" t="s">
        <v>37</v>
      </c>
      <c r="F351" s="48">
        <v>20</v>
      </c>
      <c r="G351" s="275">
        <v>1.5</v>
      </c>
      <c r="H351" s="275">
        <v>0.57999999999999996</v>
      </c>
      <c r="I351" s="276">
        <v>9.9600000000000009</v>
      </c>
      <c r="J351" s="275">
        <v>52.4</v>
      </c>
      <c r="K351" s="298">
        <v>121</v>
      </c>
      <c r="L351" s="40">
        <v>2.33</v>
      </c>
    </row>
    <row r="352" spans="1:12" ht="15" x14ac:dyDescent="0.25">
      <c r="A352" s="22"/>
      <c r="B352" s="14"/>
      <c r="C352" s="70"/>
      <c r="D352" s="272"/>
      <c r="E352" s="317"/>
      <c r="F352" s="272"/>
      <c r="G352" s="275"/>
      <c r="H352" s="275"/>
      <c r="I352" s="276"/>
      <c r="J352" s="295"/>
      <c r="K352" s="49"/>
      <c r="L352" s="40"/>
    </row>
    <row r="353" spans="1:12" ht="15.75" thickBot="1" x14ac:dyDescent="0.3">
      <c r="A353" s="22"/>
      <c r="B353" s="14"/>
      <c r="C353" s="70"/>
      <c r="D353" s="57" t="s">
        <v>42</v>
      </c>
      <c r="E353" s="318" t="s">
        <v>120</v>
      </c>
      <c r="F353" s="57">
        <v>200</v>
      </c>
      <c r="G353" s="64">
        <v>8.25</v>
      </c>
      <c r="H353" s="64">
        <v>6.25</v>
      </c>
      <c r="I353" s="65">
        <v>22</v>
      </c>
      <c r="J353" s="66">
        <v>175</v>
      </c>
      <c r="K353" s="302" t="s">
        <v>55</v>
      </c>
      <c r="L353" s="40">
        <v>64</v>
      </c>
    </row>
    <row r="354" spans="1:12" ht="15" x14ac:dyDescent="0.25">
      <c r="A354" s="22"/>
      <c r="B354" s="14"/>
      <c r="C354" s="10"/>
      <c r="D354" s="97"/>
      <c r="E354" s="98"/>
      <c r="F354" s="99"/>
      <c r="G354" s="99"/>
      <c r="H354" s="99"/>
      <c r="I354" s="99"/>
      <c r="J354" s="99"/>
      <c r="K354" s="100"/>
      <c r="L354" s="40"/>
    </row>
    <row r="355" spans="1:12" ht="15" x14ac:dyDescent="0.25">
      <c r="A355" s="23"/>
      <c r="B355" s="16"/>
      <c r="C355" s="7"/>
      <c r="D355" s="101" t="s">
        <v>29</v>
      </c>
      <c r="E355" s="102"/>
      <c r="F355" s="103">
        <f>SUM(F348:F354)</f>
        <v>420</v>
      </c>
      <c r="G355" s="103">
        <f t="shared" ref="G355:J355" si="122">SUM(G348:G354)</f>
        <v>21.96</v>
      </c>
      <c r="H355" s="103">
        <f t="shared" si="122"/>
        <v>29.909999999999997</v>
      </c>
      <c r="I355" s="103">
        <f t="shared" si="122"/>
        <v>95.63</v>
      </c>
      <c r="J355" s="103">
        <f t="shared" si="122"/>
        <v>739.37</v>
      </c>
      <c r="K355" s="104"/>
      <c r="L355" s="18">
        <f t="shared" ref="L355" si="123">SUM(L348:L354)</f>
        <v>110.41999999999999</v>
      </c>
    </row>
    <row r="356" spans="1:12" ht="15" x14ac:dyDescent="0.25">
      <c r="A356" s="25">
        <f>A348</f>
        <v>4</v>
      </c>
      <c r="B356" s="12">
        <f>B348</f>
        <v>1</v>
      </c>
      <c r="C356" s="9" t="s">
        <v>21</v>
      </c>
      <c r="D356" s="6" t="s">
        <v>22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2"/>
      <c r="B357" s="14"/>
      <c r="C357" s="10"/>
      <c r="D357" s="6" t="s">
        <v>23</v>
      </c>
      <c r="E357" s="39"/>
      <c r="F357" s="40"/>
      <c r="G357" s="40"/>
      <c r="H357" s="40"/>
      <c r="I357" s="40"/>
      <c r="J357" s="40"/>
      <c r="K357" s="41"/>
      <c r="L357" s="40"/>
    </row>
    <row r="358" spans="1:12" ht="15" x14ac:dyDescent="0.25">
      <c r="A358" s="22"/>
      <c r="B358" s="14"/>
      <c r="C358" s="10"/>
      <c r="D358" s="6" t="s">
        <v>24</v>
      </c>
      <c r="E358" s="39"/>
      <c r="F358" s="40"/>
      <c r="G358" s="40"/>
      <c r="H358" s="40"/>
      <c r="I358" s="40"/>
      <c r="J358" s="40"/>
      <c r="K358" s="41"/>
      <c r="L358" s="40"/>
    </row>
    <row r="359" spans="1:12" ht="15" x14ac:dyDescent="0.25">
      <c r="A359" s="22"/>
      <c r="B359" s="14"/>
      <c r="C359" s="10"/>
      <c r="D359" s="6" t="s">
        <v>25</v>
      </c>
      <c r="E359" s="39"/>
      <c r="F359" s="40"/>
      <c r="G359" s="40"/>
      <c r="H359" s="40"/>
      <c r="I359" s="40"/>
      <c r="J359" s="40"/>
      <c r="K359" s="41"/>
      <c r="L359" s="40"/>
    </row>
    <row r="360" spans="1:12" ht="15" x14ac:dyDescent="0.25">
      <c r="A360" s="22"/>
      <c r="B360" s="14"/>
      <c r="C360" s="10"/>
      <c r="D360" s="6" t="s">
        <v>26</v>
      </c>
      <c r="E360" s="39"/>
      <c r="F360" s="40"/>
      <c r="G360" s="40"/>
      <c r="H360" s="40"/>
      <c r="I360" s="40"/>
      <c r="J360" s="40"/>
      <c r="K360" s="41"/>
      <c r="L360" s="40"/>
    </row>
    <row r="361" spans="1:12" ht="15" x14ac:dyDescent="0.25">
      <c r="A361" s="22"/>
      <c r="B361" s="14"/>
      <c r="C361" s="10"/>
      <c r="D361" s="6" t="s">
        <v>27</v>
      </c>
      <c r="E361" s="39"/>
      <c r="F361" s="40"/>
      <c r="G361" s="40"/>
      <c r="H361" s="40"/>
      <c r="I361" s="40"/>
      <c r="J361" s="40"/>
      <c r="K361" s="41"/>
      <c r="L361" s="40"/>
    </row>
    <row r="362" spans="1:12" ht="15" x14ac:dyDescent="0.25">
      <c r="A362" s="22"/>
      <c r="B362" s="14"/>
      <c r="C362" s="10"/>
      <c r="D362" s="6" t="s">
        <v>28</v>
      </c>
      <c r="E362" s="39"/>
      <c r="F362" s="40"/>
      <c r="G362" s="40"/>
      <c r="H362" s="40"/>
      <c r="I362" s="40"/>
      <c r="J362" s="40"/>
      <c r="K362" s="41"/>
      <c r="L362" s="40"/>
    </row>
    <row r="363" spans="1:12" ht="15" x14ac:dyDescent="0.25">
      <c r="A363" s="22"/>
      <c r="B363" s="14"/>
      <c r="C363" s="10"/>
      <c r="D363" s="5"/>
      <c r="E363" s="39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2"/>
      <c r="B364" s="14"/>
      <c r="C364" s="10"/>
      <c r="D364" s="5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3"/>
      <c r="B365" s="16"/>
      <c r="C365" s="7"/>
      <c r="D365" s="17" t="s">
        <v>29</v>
      </c>
      <c r="E365" s="8"/>
      <c r="F365" s="18">
        <f>SUM(F356:F364)</f>
        <v>0</v>
      </c>
      <c r="G365" s="18">
        <f t="shared" ref="G365:J365" si="124">SUM(G356:G364)</f>
        <v>0</v>
      </c>
      <c r="H365" s="18">
        <f t="shared" si="124"/>
        <v>0</v>
      </c>
      <c r="I365" s="18">
        <f t="shared" si="124"/>
        <v>0</v>
      </c>
      <c r="J365" s="18">
        <f t="shared" si="124"/>
        <v>0</v>
      </c>
      <c r="K365" s="24"/>
      <c r="L365" s="18">
        <f t="shared" ref="L365" si="125">SUM(L356:L364)</f>
        <v>0</v>
      </c>
    </row>
    <row r="366" spans="1:12" ht="15.75" thickBot="1" x14ac:dyDescent="0.25">
      <c r="A366" s="28">
        <f>A348</f>
        <v>4</v>
      </c>
      <c r="B366" s="29">
        <f>B348</f>
        <v>1</v>
      </c>
      <c r="C366" s="402" t="s">
        <v>4</v>
      </c>
      <c r="D366" s="403"/>
      <c r="E366" s="30"/>
      <c r="F366" s="31">
        <f>F355+F365</f>
        <v>420</v>
      </c>
      <c r="G366" s="31">
        <f>G355+G365</f>
        <v>21.96</v>
      </c>
      <c r="H366" s="31">
        <f>H355+H365</f>
        <v>29.909999999999997</v>
      </c>
      <c r="I366" s="31">
        <f>I355+I365</f>
        <v>95.63</v>
      </c>
      <c r="J366" s="31">
        <f>J355+J365</f>
        <v>739.37</v>
      </c>
      <c r="K366" s="31"/>
      <c r="L366" s="31">
        <f>L355+L365</f>
        <v>110.41999999999999</v>
      </c>
    </row>
    <row r="367" spans="1:12" ht="15" x14ac:dyDescent="0.25">
      <c r="A367" s="19">
        <v>4</v>
      </c>
      <c r="B367" s="20">
        <v>2</v>
      </c>
      <c r="C367" s="21" t="s">
        <v>19</v>
      </c>
      <c r="D367" s="266" t="s">
        <v>78</v>
      </c>
      <c r="E367" s="303" t="s">
        <v>62</v>
      </c>
      <c r="F367" s="304">
        <v>150</v>
      </c>
      <c r="G367" s="268">
        <v>0.6</v>
      </c>
      <c r="H367" s="268">
        <v>0</v>
      </c>
      <c r="I367" s="269">
        <v>14.7</v>
      </c>
      <c r="J367" s="268">
        <v>69</v>
      </c>
      <c r="K367" s="271">
        <v>24</v>
      </c>
      <c r="L367" s="38">
        <v>25.2</v>
      </c>
    </row>
    <row r="368" spans="1:12" ht="15" x14ac:dyDescent="0.25">
      <c r="A368" s="22"/>
      <c r="B368" s="14"/>
      <c r="C368" s="10"/>
      <c r="D368" s="306" t="s">
        <v>114</v>
      </c>
      <c r="E368" s="319" t="s">
        <v>121</v>
      </c>
      <c r="F368" s="320">
        <v>90</v>
      </c>
      <c r="G368" s="321">
        <v>17.02</v>
      </c>
      <c r="H368" s="321">
        <v>17.14</v>
      </c>
      <c r="I368" s="322">
        <v>3.46</v>
      </c>
      <c r="J368" s="323">
        <v>236.91</v>
      </c>
      <c r="K368" s="324">
        <v>126</v>
      </c>
      <c r="L368" s="60">
        <v>56.02</v>
      </c>
    </row>
    <row r="369" spans="1:12" ht="15" x14ac:dyDescent="0.25">
      <c r="A369" s="22"/>
      <c r="B369" s="14"/>
      <c r="C369" s="10"/>
      <c r="D369" s="306" t="s">
        <v>25</v>
      </c>
      <c r="E369" s="325" t="s">
        <v>81</v>
      </c>
      <c r="F369" s="320">
        <v>150</v>
      </c>
      <c r="G369" s="326">
        <v>3.34</v>
      </c>
      <c r="H369" s="326">
        <v>4.91</v>
      </c>
      <c r="I369" s="281">
        <v>33.93</v>
      </c>
      <c r="J369" s="326">
        <v>191.49</v>
      </c>
      <c r="K369" s="309">
        <v>53</v>
      </c>
      <c r="L369" s="40">
        <v>18.37</v>
      </c>
    </row>
    <row r="370" spans="1:12" ht="15" x14ac:dyDescent="0.25">
      <c r="A370" s="22"/>
      <c r="B370" s="14"/>
      <c r="C370" s="10"/>
      <c r="D370" s="278" t="s">
        <v>26</v>
      </c>
      <c r="E370" s="327" t="s">
        <v>110</v>
      </c>
      <c r="F370" s="280">
        <v>200</v>
      </c>
      <c r="G370" s="275">
        <v>0</v>
      </c>
      <c r="H370" s="275">
        <v>0</v>
      </c>
      <c r="I370" s="276">
        <v>19.940000000000001</v>
      </c>
      <c r="J370" s="295">
        <v>80.3</v>
      </c>
      <c r="K370" s="49">
        <v>95</v>
      </c>
      <c r="L370" s="40">
        <v>6.72</v>
      </c>
    </row>
    <row r="371" spans="1:12" ht="15" x14ac:dyDescent="0.25">
      <c r="A371" s="22"/>
      <c r="B371" s="14"/>
      <c r="C371" s="10"/>
      <c r="D371" s="278" t="s">
        <v>27</v>
      </c>
      <c r="E371" s="328" t="s">
        <v>40</v>
      </c>
      <c r="F371" s="293">
        <v>20</v>
      </c>
      <c r="G371" s="275">
        <v>1.52</v>
      </c>
      <c r="H371" s="275">
        <v>0.16</v>
      </c>
      <c r="I371" s="276">
        <v>9.84</v>
      </c>
      <c r="J371" s="329">
        <v>47</v>
      </c>
      <c r="K371" s="326">
        <v>119</v>
      </c>
      <c r="L371" s="40">
        <v>1.58</v>
      </c>
    </row>
    <row r="372" spans="1:12" ht="15.75" thickBot="1" x14ac:dyDescent="0.3">
      <c r="A372" s="22"/>
      <c r="B372" s="14"/>
      <c r="C372" s="10"/>
      <c r="D372" s="282" t="s">
        <v>28</v>
      </c>
      <c r="E372" s="330" t="s">
        <v>41</v>
      </c>
      <c r="F372" s="287">
        <v>20</v>
      </c>
      <c r="G372" s="284">
        <v>1.32</v>
      </c>
      <c r="H372" s="284">
        <v>0.24</v>
      </c>
      <c r="I372" s="285">
        <v>8.0399999999999991</v>
      </c>
      <c r="J372" s="331">
        <v>39.6</v>
      </c>
      <c r="K372" s="332">
        <v>120</v>
      </c>
      <c r="L372" s="40">
        <v>2</v>
      </c>
    </row>
    <row r="373" spans="1:12" ht="15" x14ac:dyDescent="0.25">
      <c r="A373" s="22"/>
      <c r="B373" s="14"/>
      <c r="C373" s="10"/>
      <c r="D373" s="142"/>
      <c r="E373" s="143"/>
      <c r="F373" s="144"/>
      <c r="G373" s="144"/>
      <c r="H373" s="144"/>
      <c r="I373" s="144"/>
      <c r="J373" s="145"/>
      <c r="K373" s="182"/>
      <c r="L373" s="60"/>
    </row>
    <row r="374" spans="1:12" ht="15" x14ac:dyDescent="0.25">
      <c r="A374" s="23"/>
      <c r="B374" s="16"/>
      <c r="C374" s="7"/>
      <c r="D374" s="101" t="s">
        <v>29</v>
      </c>
      <c r="E374" s="102"/>
      <c r="F374" s="103">
        <f>SUM(F367:F373)</f>
        <v>630</v>
      </c>
      <c r="G374" s="103">
        <f t="shared" ref="G374:J374" si="126">SUM(G367:G373)</f>
        <v>23.8</v>
      </c>
      <c r="H374" s="103">
        <f t="shared" si="126"/>
        <v>22.45</v>
      </c>
      <c r="I374" s="103">
        <f t="shared" si="126"/>
        <v>89.91</v>
      </c>
      <c r="J374" s="103">
        <f t="shared" si="126"/>
        <v>664.3</v>
      </c>
      <c r="K374" s="104"/>
      <c r="L374" s="18">
        <f t="shared" ref="L374" si="127">SUM(L367:L373)</f>
        <v>109.89</v>
      </c>
    </row>
    <row r="375" spans="1:12" ht="15" x14ac:dyDescent="0.25">
      <c r="A375" s="25">
        <f>A367</f>
        <v>4</v>
      </c>
      <c r="B375" s="12">
        <f>B367</f>
        <v>2</v>
      </c>
      <c r="C375" s="9" t="s">
        <v>21</v>
      </c>
      <c r="D375" s="6" t="s">
        <v>22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22"/>
      <c r="B376" s="14"/>
      <c r="C376" s="10"/>
      <c r="D376" s="6" t="s">
        <v>23</v>
      </c>
      <c r="E376" s="39"/>
      <c r="F376" s="40"/>
      <c r="G376" s="40"/>
      <c r="H376" s="40"/>
      <c r="I376" s="40"/>
      <c r="J376" s="40"/>
      <c r="K376" s="41"/>
      <c r="L376" s="40"/>
    </row>
    <row r="377" spans="1:12" ht="15" x14ac:dyDescent="0.25">
      <c r="A377" s="22"/>
      <c r="B377" s="14"/>
      <c r="C377" s="10"/>
      <c r="D377" s="6" t="s">
        <v>24</v>
      </c>
      <c r="E377" s="39"/>
      <c r="F377" s="40"/>
      <c r="G377" s="40"/>
      <c r="H377" s="40"/>
      <c r="I377" s="40"/>
      <c r="J377" s="40"/>
      <c r="K377" s="41"/>
      <c r="L377" s="40"/>
    </row>
    <row r="378" spans="1:12" ht="15" x14ac:dyDescent="0.25">
      <c r="A378" s="22"/>
      <c r="B378" s="14"/>
      <c r="C378" s="10"/>
      <c r="D378" s="6" t="s">
        <v>25</v>
      </c>
      <c r="E378" s="39"/>
      <c r="F378" s="40"/>
      <c r="G378" s="40"/>
      <c r="H378" s="40"/>
      <c r="I378" s="40"/>
      <c r="J378" s="40"/>
      <c r="K378" s="41"/>
      <c r="L378" s="40"/>
    </row>
    <row r="379" spans="1:12" ht="15" x14ac:dyDescent="0.25">
      <c r="A379" s="22"/>
      <c r="B379" s="14"/>
      <c r="C379" s="10"/>
      <c r="D379" s="6" t="s">
        <v>26</v>
      </c>
      <c r="E379" s="39"/>
      <c r="F379" s="40"/>
      <c r="G379" s="40"/>
      <c r="H379" s="40"/>
      <c r="I379" s="40"/>
      <c r="J379" s="40"/>
      <c r="K379" s="41"/>
      <c r="L379" s="40"/>
    </row>
    <row r="380" spans="1:12" ht="15" x14ac:dyDescent="0.25">
      <c r="A380" s="22"/>
      <c r="B380" s="14"/>
      <c r="C380" s="10"/>
      <c r="D380" s="6" t="s">
        <v>27</v>
      </c>
      <c r="E380" s="39"/>
      <c r="F380" s="40"/>
      <c r="G380" s="40"/>
      <c r="H380" s="40"/>
      <c r="I380" s="40"/>
      <c r="J380" s="40"/>
      <c r="K380" s="41"/>
      <c r="L380" s="40"/>
    </row>
    <row r="381" spans="1:12" ht="15" x14ac:dyDescent="0.25">
      <c r="A381" s="22"/>
      <c r="B381" s="14"/>
      <c r="C381" s="10"/>
      <c r="D381" s="6" t="s">
        <v>28</v>
      </c>
      <c r="E381" s="39"/>
      <c r="F381" s="40"/>
      <c r="G381" s="40"/>
      <c r="H381" s="40"/>
      <c r="I381" s="40"/>
      <c r="J381" s="40"/>
      <c r="K381" s="41"/>
      <c r="L381" s="40"/>
    </row>
    <row r="382" spans="1:12" ht="15" x14ac:dyDescent="0.25">
      <c r="A382" s="22"/>
      <c r="B382" s="14"/>
      <c r="C382" s="10"/>
      <c r="D382" s="5"/>
      <c r="E382" s="39"/>
      <c r="F382" s="40"/>
      <c r="G382" s="40"/>
      <c r="H382" s="40"/>
      <c r="I382" s="40"/>
      <c r="J382" s="40"/>
      <c r="K382" s="41"/>
      <c r="L382" s="40"/>
    </row>
    <row r="383" spans="1:12" ht="15" x14ac:dyDescent="0.25">
      <c r="A383" s="22"/>
      <c r="B383" s="14"/>
      <c r="C383" s="10"/>
      <c r="D383" s="5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23"/>
      <c r="B384" s="16"/>
      <c r="C384" s="7"/>
      <c r="D384" s="17" t="s">
        <v>29</v>
      </c>
      <c r="E384" s="8"/>
      <c r="F384" s="18">
        <f>SUM(F375:F383)</f>
        <v>0</v>
      </c>
      <c r="G384" s="18">
        <f t="shared" ref="G384:J384" si="128">SUM(G375:G383)</f>
        <v>0</v>
      </c>
      <c r="H384" s="18">
        <f t="shared" si="128"/>
        <v>0</v>
      </c>
      <c r="I384" s="18">
        <f t="shared" si="128"/>
        <v>0</v>
      </c>
      <c r="J384" s="18">
        <f t="shared" si="128"/>
        <v>0</v>
      </c>
      <c r="K384" s="24"/>
      <c r="L384" s="18">
        <f t="shared" ref="L384" si="129">SUM(L375:L383)</f>
        <v>0</v>
      </c>
    </row>
    <row r="385" spans="1:12" ht="15.75" thickBot="1" x14ac:dyDescent="0.25">
      <c r="A385" s="28">
        <f>A367</f>
        <v>4</v>
      </c>
      <c r="B385" s="29">
        <f>B367</f>
        <v>2</v>
      </c>
      <c r="C385" s="402" t="s">
        <v>4</v>
      </c>
      <c r="D385" s="403"/>
      <c r="E385" s="30"/>
      <c r="F385" s="31">
        <f>F374+F384</f>
        <v>630</v>
      </c>
      <c r="G385" s="31">
        <f>G374+G384</f>
        <v>23.8</v>
      </c>
      <c r="H385" s="31">
        <f>H374+H384</f>
        <v>22.45</v>
      </c>
      <c r="I385" s="31">
        <f>I374+I384</f>
        <v>89.91</v>
      </c>
      <c r="J385" s="31">
        <f>J374+J384</f>
        <v>664.3</v>
      </c>
      <c r="K385" s="31"/>
      <c r="L385" s="31">
        <f>L374+L384</f>
        <v>109.89</v>
      </c>
    </row>
    <row r="386" spans="1:12" ht="15" x14ac:dyDescent="0.25">
      <c r="A386" s="19">
        <v>4</v>
      </c>
      <c r="B386" s="20">
        <v>3</v>
      </c>
      <c r="C386" s="69" t="s">
        <v>19</v>
      </c>
      <c r="D386" s="333" t="s">
        <v>22</v>
      </c>
      <c r="E386" s="334" t="s">
        <v>38</v>
      </c>
      <c r="F386" s="335">
        <v>17</v>
      </c>
      <c r="G386" s="268">
        <v>2.48</v>
      </c>
      <c r="H386" s="269">
        <v>3.96</v>
      </c>
      <c r="I386" s="269">
        <v>0.68</v>
      </c>
      <c r="J386" s="268">
        <v>48.11</v>
      </c>
      <c r="K386" s="266" t="s">
        <v>70</v>
      </c>
      <c r="L386" s="59">
        <v>15.98</v>
      </c>
    </row>
    <row r="387" spans="1:12" ht="15" x14ac:dyDescent="0.25">
      <c r="A387" s="22"/>
      <c r="B387" s="14"/>
      <c r="C387" s="70"/>
      <c r="D387" s="336" t="s">
        <v>78</v>
      </c>
      <c r="E387" s="337" t="s">
        <v>49</v>
      </c>
      <c r="F387" s="336">
        <v>150</v>
      </c>
      <c r="G387" s="275">
        <v>0.6</v>
      </c>
      <c r="H387" s="276">
        <v>0.45</v>
      </c>
      <c r="I387" s="276">
        <v>12.3</v>
      </c>
      <c r="J387" s="295">
        <v>54.9</v>
      </c>
      <c r="K387" s="278">
        <v>25</v>
      </c>
      <c r="L387" s="60">
        <v>25.2</v>
      </c>
    </row>
    <row r="388" spans="1:12" ht="15" x14ac:dyDescent="0.25">
      <c r="A388" s="22"/>
      <c r="B388" s="14"/>
      <c r="C388" s="10"/>
      <c r="D388" s="336" t="s">
        <v>116</v>
      </c>
      <c r="E388" s="338" t="s">
        <v>123</v>
      </c>
      <c r="F388" s="339">
        <v>150</v>
      </c>
      <c r="G388" s="275">
        <v>22.95</v>
      </c>
      <c r="H388" s="276">
        <v>10.050000000000001</v>
      </c>
      <c r="I388" s="276">
        <v>32.590000000000003</v>
      </c>
      <c r="J388" s="275">
        <v>314.86</v>
      </c>
      <c r="K388" s="272">
        <v>230</v>
      </c>
      <c r="L388" s="60">
        <v>53.09</v>
      </c>
    </row>
    <row r="389" spans="1:12" ht="15" x14ac:dyDescent="0.25">
      <c r="A389" s="22"/>
      <c r="B389" s="14"/>
      <c r="C389" s="10"/>
      <c r="D389" s="336" t="s">
        <v>20</v>
      </c>
      <c r="E389" s="337" t="s">
        <v>45</v>
      </c>
      <c r="F389" s="336">
        <v>200</v>
      </c>
      <c r="G389" s="275">
        <v>0.30399999999999999</v>
      </c>
      <c r="H389" s="276">
        <v>0</v>
      </c>
      <c r="I389" s="276">
        <v>7.4</v>
      </c>
      <c r="J389" s="295">
        <v>30.26</v>
      </c>
      <c r="K389" s="278">
        <v>113</v>
      </c>
      <c r="L389" s="60">
        <v>5</v>
      </c>
    </row>
    <row r="390" spans="1:12" ht="15" x14ac:dyDescent="0.25">
      <c r="A390" s="22"/>
      <c r="B390" s="14"/>
      <c r="C390" s="10"/>
      <c r="D390" s="340" t="s">
        <v>72</v>
      </c>
      <c r="E390" s="338" t="s">
        <v>37</v>
      </c>
      <c r="F390" s="341">
        <v>35</v>
      </c>
      <c r="G390" s="275">
        <v>2.63</v>
      </c>
      <c r="H390" s="276">
        <v>1.01</v>
      </c>
      <c r="I390" s="276">
        <v>17.43</v>
      </c>
      <c r="J390" s="275">
        <v>91.7</v>
      </c>
      <c r="K390" s="326">
        <v>121</v>
      </c>
      <c r="L390" s="60">
        <v>4.08</v>
      </c>
    </row>
    <row r="391" spans="1:12" ht="15.75" thickBot="1" x14ac:dyDescent="0.3">
      <c r="A391" s="22"/>
      <c r="B391" s="14"/>
      <c r="C391" s="10"/>
      <c r="D391" s="282"/>
      <c r="E391" s="283"/>
      <c r="F391" s="332"/>
      <c r="G391" s="284"/>
      <c r="H391" s="285"/>
      <c r="I391" s="285"/>
      <c r="J391" s="286"/>
      <c r="K391" s="282"/>
      <c r="L391" s="60"/>
    </row>
    <row r="392" spans="1:12" ht="15" x14ac:dyDescent="0.25">
      <c r="A392" s="22"/>
      <c r="B392" s="14"/>
      <c r="C392" s="10"/>
      <c r="D392" s="97"/>
      <c r="E392" s="98"/>
      <c r="F392" s="99"/>
      <c r="G392" s="99"/>
      <c r="H392" s="99"/>
      <c r="I392" s="99"/>
      <c r="J392" s="99"/>
      <c r="K392" s="100"/>
      <c r="L392" s="40"/>
    </row>
    <row r="393" spans="1:12" ht="15" x14ac:dyDescent="0.25">
      <c r="A393" s="23"/>
      <c r="B393" s="16"/>
      <c r="C393" s="7"/>
      <c r="D393" s="101" t="s">
        <v>29</v>
      </c>
      <c r="E393" s="102"/>
      <c r="F393" s="103">
        <f>SUM(F386:F392)</f>
        <v>552</v>
      </c>
      <c r="G393" s="103">
        <f t="shared" ref="G393:J393" si="130">SUM(G386:G392)</f>
        <v>28.963999999999999</v>
      </c>
      <c r="H393" s="103">
        <f t="shared" si="130"/>
        <v>15.47</v>
      </c>
      <c r="I393" s="103">
        <f t="shared" si="130"/>
        <v>70.400000000000006</v>
      </c>
      <c r="J393" s="103">
        <f t="shared" si="130"/>
        <v>539.83000000000004</v>
      </c>
      <c r="K393" s="104"/>
      <c r="L393" s="18">
        <f t="shared" ref="L393" si="131">SUM(L386:L392)</f>
        <v>103.35000000000001</v>
      </c>
    </row>
    <row r="394" spans="1:12" ht="15" x14ac:dyDescent="0.25">
      <c r="A394" s="25">
        <f>A386</f>
        <v>4</v>
      </c>
      <c r="B394" s="12">
        <f>B386</f>
        <v>3</v>
      </c>
      <c r="C394" s="9" t="s">
        <v>21</v>
      </c>
      <c r="D394" s="6" t="s">
        <v>22</v>
      </c>
      <c r="E394" s="39"/>
      <c r="F394" s="40"/>
      <c r="G394" s="40"/>
      <c r="H394" s="40"/>
      <c r="I394" s="40"/>
      <c r="J394" s="40"/>
      <c r="K394" s="41"/>
      <c r="L394" s="40"/>
    </row>
    <row r="395" spans="1:12" ht="15" x14ac:dyDescent="0.25">
      <c r="A395" s="22"/>
      <c r="B395" s="14"/>
      <c r="C395" s="10"/>
      <c r="D395" s="6" t="s">
        <v>23</v>
      </c>
      <c r="E395" s="39"/>
      <c r="F395" s="40"/>
      <c r="G395" s="40"/>
      <c r="H395" s="40"/>
      <c r="I395" s="40"/>
      <c r="J395" s="40"/>
      <c r="K395" s="41"/>
      <c r="L395" s="40"/>
    </row>
    <row r="396" spans="1:12" ht="15" x14ac:dyDescent="0.25">
      <c r="A396" s="22"/>
      <c r="B396" s="14"/>
      <c r="C396" s="10"/>
      <c r="D396" s="6" t="s">
        <v>24</v>
      </c>
      <c r="E396" s="39"/>
      <c r="F396" s="40"/>
      <c r="G396" s="40"/>
      <c r="H396" s="40"/>
      <c r="I396" s="40"/>
      <c r="J396" s="40"/>
      <c r="K396" s="41"/>
      <c r="L396" s="40"/>
    </row>
    <row r="397" spans="1:12" ht="15" x14ac:dyDescent="0.25">
      <c r="A397" s="22"/>
      <c r="B397" s="14"/>
      <c r="C397" s="10"/>
      <c r="D397" s="6" t="s">
        <v>25</v>
      </c>
      <c r="E397" s="39"/>
      <c r="F397" s="40"/>
      <c r="G397" s="40"/>
      <c r="H397" s="40"/>
      <c r="I397" s="40"/>
      <c r="J397" s="40"/>
      <c r="K397" s="41"/>
      <c r="L397" s="40"/>
    </row>
    <row r="398" spans="1:12" ht="15" x14ac:dyDescent="0.25">
      <c r="A398" s="22"/>
      <c r="B398" s="14"/>
      <c r="C398" s="10"/>
      <c r="D398" s="6" t="s">
        <v>26</v>
      </c>
      <c r="E398" s="39"/>
      <c r="F398" s="40"/>
      <c r="G398" s="40"/>
      <c r="H398" s="40"/>
      <c r="I398" s="40"/>
      <c r="J398" s="40"/>
      <c r="K398" s="41"/>
      <c r="L398" s="40"/>
    </row>
    <row r="399" spans="1:12" ht="15" x14ac:dyDescent="0.25">
      <c r="A399" s="22"/>
      <c r="B399" s="14"/>
      <c r="C399" s="10"/>
      <c r="D399" s="6" t="s">
        <v>27</v>
      </c>
      <c r="E399" s="39"/>
      <c r="F399" s="40"/>
      <c r="G399" s="40"/>
      <c r="H399" s="40"/>
      <c r="I399" s="40"/>
      <c r="J399" s="40"/>
      <c r="K399" s="41"/>
      <c r="L399" s="40"/>
    </row>
    <row r="400" spans="1:12" ht="15" x14ac:dyDescent="0.25">
      <c r="A400" s="22"/>
      <c r="B400" s="14"/>
      <c r="C400" s="10"/>
      <c r="D400" s="6" t="s">
        <v>28</v>
      </c>
      <c r="E400" s="39"/>
      <c r="F400" s="40"/>
      <c r="G400" s="40"/>
      <c r="H400" s="40"/>
      <c r="I400" s="40"/>
      <c r="J400" s="40"/>
      <c r="K400" s="41"/>
      <c r="L400" s="40"/>
    </row>
    <row r="401" spans="1:12" ht="15" x14ac:dyDescent="0.25">
      <c r="A401" s="22"/>
      <c r="B401" s="14"/>
      <c r="C401" s="10"/>
      <c r="D401" s="5"/>
      <c r="E401" s="39"/>
      <c r="F401" s="40"/>
      <c r="G401" s="40"/>
      <c r="H401" s="40"/>
      <c r="I401" s="40"/>
      <c r="J401" s="40"/>
      <c r="K401" s="41"/>
      <c r="L401" s="40"/>
    </row>
    <row r="402" spans="1:12" ht="15" x14ac:dyDescent="0.25">
      <c r="A402" s="22"/>
      <c r="B402" s="14"/>
      <c r="C402" s="10"/>
      <c r="D402" s="5"/>
      <c r="E402" s="39"/>
      <c r="F402" s="40"/>
      <c r="G402" s="40"/>
      <c r="H402" s="40"/>
      <c r="I402" s="40"/>
      <c r="J402" s="40"/>
      <c r="K402" s="41"/>
      <c r="L402" s="40"/>
    </row>
    <row r="403" spans="1:12" ht="15" x14ac:dyDescent="0.25">
      <c r="A403" s="23"/>
      <c r="B403" s="16"/>
      <c r="C403" s="7"/>
      <c r="D403" s="17" t="s">
        <v>29</v>
      </c>
      <c r="E403" s="8"/>
      <c r="F403" s="18">
        <f>SUM(F394:F402)</f>
        <v>0</v>
      </c>
      <c r="G403" s="18">
        <f t="shared" ref="G403:J403" si="132">SUM(G394:G402)</f>
        <v>0</v>
      </c>
      <c r="H403" s="18">
        <f t="shared" si="132"/>
        <v>0</v>
      </c>
      <c r="I403" s="18">
        <f t="shared" si="132"/>
        <v>0</v>
      </c>
      <c r="J403" s="18">
        <f t="shared" si="132"/>
        <v>0</v>
      </c>
      <c r="K403" s="24"/>
      <c r="L403" s="18">
        <f t="shared" ref="L403" si="133">SUM(L394:L402)</f>
        <v>0</v>
      </c>
    </row>
    <row r="404" spans="1:12" ht="15.75" thickBot="1" x14ac:dyDescent="0.25">
      <c r="A404" s="28">
        <f>A386</f>
        <v>4</v>
      </c>
      <c r="B404" s="29">
        <f>B386</f>
        <v>3</v>
      </c>
      <c r="C404" s="402" t="s">
        <v>4</v>
      </c>
      <c r="D404" s="403"/>
      <c r="E404" s="30"/>
      <c r="F404" s="31">
        <f>F393+F403</f>
        <v>552</v>
      </c>
      <c r="G404" s="31">
        <f>G393+G403</f>
        <v>28.963999999999999</v>
      </c>
      <c r="H404" s="31">
        <f>H393+H403</f>
        <v>15.47</v>
      </c>
      <c r="I404" s="31">
        <f>I393+I403</f>
        <v>70.400000000000006</v>
      </c>
      <c r="J404" s="31">
        <f>J393+J403</f>
        <v>539.83000000000004</v>
      </c>
      <c r="K404" s="31"/>
      <c r="L404" s="31">
        <f>L393+L403</f>
        <v>103.35000000000001</v>
      </c>
    </row>
    <row r="405" spans="1:12" ht="15" x14ac:dyDescent="0.25">
      <c r="A405" s="19">
        <v>4</v>
      </c>
      <c r="B405" s="20">
        <v>4</v>
      </c>
      <c r="C405" s="68" t="s">
        <v>19</v>
      </c>
      <c r="D405" s="266" t="s">
        <v>22</v>
      </c>
      <c r="E405" s="303" t="s">
        <v>52</v>
      </c>
      <c r="F405" s="304">
        <v>15</v>
      </c>
      <c r="G405" s="268">
        <v>3.48</v>
      </c>
      <c r="H405" s="268">
        <v>4.43</v>
      </c>
      <c r="I405" s="343">
        <v>0</v>
      </c>
      <c r="J405" s="268">
        <v>54.6</v>
      </c>
      <c r="K405" s="344">
        <v>1</v>
      </c>
      <c r="L405" s="38">
        <v>10.199999999999999</v>
      </c>
    </row>
    <row r="406" spans="1:12" ht="15" x14ac:dyDescent="0.25">
      <c r="A406" s="22"/>
      <c r="B406" s="14"/>
      <c r="C406" s="10"/>
      <c r="D406" s="324" t="s">
        <v>114</v>
      </c>
      <c r="E406" s="345" t="s">
        <v>71</v>
      </c>
      <c r="F406" s="308">
        <v>90</v>
      </c>
      <c r="G406" s="321">
        <v>18.5</v>
      </c>
      <c r="H406" s="321">
        <v>3.73</v>
      </c>
      <c r="I406" s="322">
        <v>2.5099999999999998</v>
      </c>
      <c r="J406" s="323">
        <v>116.1</v>
      </c>
      <c r="K406" s="306">
        <v>146</v>
      </c>
      <c r="L406" s="60">
        <v>52.27</v>
      </c>
    </row>
    <row r="407" spans="1:12" ht="15" x14ac:dyDescent="0.25">
      <c r="A407" s="22"/>
      <c r="B407" s="14"/>
      <c r="C407" s="10"/>
      <c r="D407" s="324" t="s">
        <v>25</v>
      </c>
      <c r="E407" s="345" t="s">
        <v>69</v>
      </c>
      <c r="F407" s="308">
        <v>150</v>
      </c>
      <c r="G407" s="321">
        <v>3.31</v>
      </c>
      <c r="H407" s="321">
        <v>5.56</v>
      </c>
      <c r="I407" s="322">
        <v>25.99</v>
      </c>
      <c r="J407" s="323">
        <v>167.07</v>
      </c>
      <c r="K407" s="306">
        <v>52</v>
      </c>
      <c r="L407" s="60">
        <v>13.88</v>
      </c>
    </row>
    <row r="408" spans="1:12" ht="15" x14ac:dyDescent="0.25">
      <c r="A408" s="22"/>
      <c r="B408" s="14"/>
      <c r="C408" s="10"/>
      <c r="D408" s="306" t="s">
        <v>26</v>
      </c>
      <c r="E408" s="346" t="s">
        <v>111</v>
      </c>
      <c r="F408" s="306">
        <v>200</v>
      </c>
      <c r="G408" s="321">
        <v>0.83</v>
      </c>
      <c r="H408" s="321">
        <v>0.04</v>
      </c>
      <c r="I408" s="323">
        <v>15.16</v>
      </c>
      <c r="J408" s="321">
        <v>64.22</v>
      </c>
      <c r="K408" s="347">
        <v>102</v>
      </c>
      <c r="L408" s="60">
        <v>11.97</v>
      </c>
    </row>
    <row r="409" spans="1:12" ht="15" x14ac:dyDescent="0.25">
      <c r="A409" s="22"/>
      <c r="B409" s="14"/>
      <c r="C409" s="10"/>
      <c r="D409" s="324" t="s">
        <v>27</v>
      </c>
      <c r="E409" s="348" t="s">
        <v>40</v>
      </c>
      <c r="F409" s="309">
        <v>35</v>
      </c>
      <c r="G409" s="321">
        <v>2.66</v>
      </c>
      <c r="H409" s="321">
        <v>0.28000000000000003</v>
      </c>
      <c r="I409" s="322">
        <v>17.22</v>
      </c>
      <c r="J409" s="349">
        <v>82.25</v>
      </c>
      <c r="K409" s="350">
        <v>119</v>
      </c>
      <c r="L409" s="60">
        <v>2.77</v>
      </c>
    </row>
    <row r="410" spans="1:12" ht="15.75" thickBot="1" x14ac:dyDescent="0.3">
      <c r="A410" s="22"/>
      <c r="B410" s="14"/>
      <c r="C410" s="53"/>
      <c r="D410" s="351" t="s">
        <v>28</v>
      </c>
      <c r="E410" s="352" t="s">
        <v>41</v>
      </c>
      <c r="F410" s="353">
        <v>30</v>
      </c>
      <c r="G410" s="354">
        <v>1.98</v>
      </c>
      <c r="H410" s="354">
        <v>0.36</v>
      </c>
      <c r="I410" s="355">
        <v>12.06</v>
      </c>
      <c r="J410" s="356">
        <v>59.4</v>
      </c>
      <c r="K410" s="357">
        <v>120</v>
      </c>
      <c r="L410" s="60">
        <v>3</v>
      </c>
    </row>
    <row r="411" spans="1:12" ht="15" x14ac:dyDescent="0.25">
      <c r="A411" s="22"/>
      <c r="B411" s="14"/>
      <c r="C411" s="10"/>
      <c r="D411" s="142"/>
      <c r="E411" s="143"/>
      <c r="F411" s="144"/>
      <c r="G411" s="144"/>
      <c r="H411" s="144"/>
      <c r="I411" s="144"/>
      <c r="J411" s="144"/>
      <c r="K411" s="145"/>
      <c r="L411" s="40"/>
    </row>
    <row r="412" spans="1:12" ht="15" x14ac:dyDescent="0.25">
      <c r="A412" s="23"/>
      <c r="B412" s="16"/>
      <c r="C412" s="7"/>
      <c r="D412" s="101" t="s">
        <v>29</v>
      </c>
      <c r="E412" s="102"/>
      <c r="F412" s="103">
        <f>SUM(F405:F411)</f>
        <v>520</v>
      </c>
      <c r="G412" s="103">
        <f t="shared" ref="G412:J412" si="134">SUM(G405:G411)</f>
        <v>30.759999999999998</v>
      </c>
      <c r="H412" s="103">
        <f t="shared" si="134"/>
        <v>14.399999999999997</v>
      </c>
      <c r="I412" s="103">
        <f t="shared" si="134"/>
        <v>72.94</v>
      </c>
      <c r="J412" s="103">
        <f t="shared" si="134"/>
        <v>543.64</v>
      </c>
      <c r="K412" s="104"/>
      <c r="L412" s="18">
        <f t="shared" ref="L412" si="135">SUM(L405:L411)</f>
        <v>94.089999999999989</v>
      </c>
    </row>
    <row r="413" spans="1:12" ht="15" x14ac:dyDescent="0.25">
      <c r="A413" s="25">
        <f>A405</f>
        <v>4</v>
      </c>
      <c r="B413" s="12">
        <f>B405</f>
        <v>4</v>
      </c>
      <c r="C413" s="9" t="s">
        <v>21</v>
      </c>
      <c r="D413" s="6" t="s">
        <v>22</v>
      </c>
      <c r="E413" s="39"/>
      <c r="F413" s="40"/>
      <c r="G413" s="40"/>
      <c r="H413" s="40"/>
      <c r="I413" s="40"/>
      <c r="J413" s="40"/>
      <c r="K413" s="41"/>
      <c r="L413" s="40"/>
    </row>
    <row r="414" spans="1:12" ht="15" x14ac:dyDescent="0.25">
      <c r="A414" s="22"/>
      <c r="B414" s="14"/>
      <c r="C414" s="10"/>
      <c r="D414" s="6" t="s">
        <v>23</v>
      </c>
      <c r="E414" s="39"/>
      <c r="F414" s="40"/>
      <c r="G414" s="40"/>
      <c r="H414" s="40"/>
      <c r="I414" s="40"/>
      <c r="J414" s="40"/>
      <c r="K414" s="41"/>
      <c r="L414" s="40"/>
    </row>
    <row r="415" spans="1:12" ht="15" x14ac:dyDescent="0.25">
      <c r="A415" s="22"/>
      <c r="B415" s="14"/>
      <c r="C415" s="10"/>
      <c r="D415" s="6" t="s">
        <v>24</v>
      </c>
      <c r="E415" s="39"/>
      <c r="F415" s="40"/>
      <c r="G415" s="40"/>
      <c r="H415" s="40"/>
      <c r="I415" s="40"/>
      <c r="J415" s="40"/>
      <c r="K415" s="41"/>
      <c r="L415" s="40"/>
    </row>
    <row r="416" spans="1:12" ht="15" x14ac:dyDescent="0.25">
      <c r="A416" s="22"/>
      <c r="B416" s="14"/>
      <c r="C416" s="10"/>
      <c r="D416" s="6" t="s">
        <v>25</v>
      </c>
      <c r="E416" s="39"/>
      <c r="F416" s="40"/>
      <c r="G416" s="40"/>
      <c r="H416" s="40"/>
      <c r="I416" s="40"/>
      <c r="J416" s="40"/>
      <c r="K416" s="41"/>
      <c r="L416" s="40"/>
    </row>
    <row r="417" spans="1:12" ht="15" x14ac:dyDescent="0.25">
      <c r="A417" s="22"/>
      <c r="B417" s="14"/>
      <c r="C417" s="10"/>
      <c r="D417" s="6" t="s">
        <v>26</v>
      </c>
      <c r="E417" s="39"/>
      <c r="F417" s="40"/>
      <c r="G417" s="40"/>
      <c r="H417" s="40"/>
      <c r="I417" s="40"/>
      <c r="J417" s="40"/>
      <c r="K417" s="41"/>
      <c r="L417" s="40"/>
    </row>
    <row r="418" spans="1:12" ht="15" x14ac:dyDescent="0.25">
      <c r="A418" s="22"/>
      <c r="B418" s="14"/>
      <c r="C418" s="10"/>
      <c r="D418" s="6" t="s">
        <v>27</v>
      </c>
      <c r="E418" s="39"/>
      <c r="F418" s="40"/>
      <c r="G418" s="40"/>
      <c r="H418" s="40"/>
      <c r="I418" s="40"/>
      <c r="J418" s="40"/>
      <c r="K418" s="41"/>
      <c r="L418" s="40"/>
    </row>
    <row r="419" spans="1:12" ht="15" x14ac:dyDescent="0.25">
      <c r="A419" s="22"/>
      <c r="B419" s="14"/>
      <c r="C419" s="10"/>
      <c r="D419" s="6" t="s">
        <v>28</v>
      </c>
      <c r="E419" s="39"/>
      <c r="F419" s="40"/>
      <c r="G419" s="40"/>
      <c r="H419" s="40"/>
      <c r="I419" s="40"/>
      <c r="J419" s="40"/>
      <c r="K419" s="41"/>
      <c r="L419" s="40"/>
    </row>
    <row r="420" spans="1:12" ht="15" x14ac:dyDescent="0.25">
      <c r="A420" s="22"/>
      <c r="B420" s="14"/>
      <c r="C420" s="10"/>
      <c r="D420" s="5"/>
      <c r="E420" s="39"/>
      <c r="F420" s="40"/>
      <c r="G420" s="40"/>
      <c r="H420" s="40"/>
      <c r="I420" s="40"/>
      <c r="J420" s="40"/>
      <c r="K420" s="41"/>
      <c r="L420" s="40"/>
    </row>
    <row r="421" spans="1:12" ht="15" x14ac:dyDescent="0.25">
      <c r="A421" s="22"/>
      <c r="B421" s="14"/>
      <c r="C421" s="10"/>
      <c r="D421" s="5"/>
      <c r="E421" s="39"/>
      <c r="F421" s="40"/>
      <c r="G421" s="40"/>
      <c r="H421" s="40"/>
      <c r="I421" s="40"/>
      <c r="J421" s="40"/>
      <c r="K421" s="41"/>
      <c r="L421" s="40"/>
    </row>
    <row r="422" spans="1:12" ht="15" x14ac:dyDescent="0.25">
      <c r="A422" s="23"/>
      <c r="B422" s="16"/>
      <c r="C422" s="7"/>
      <c r="D422" s="17" t="s">
        <v>29</v>
      </c>
      <c r="E422" s="8"/>
      <c r="F422" s="18">
        <f>SUM(F413:F421)</f>
        <v>0</v>
      </c>
      <c r="G422" s="18">
        <f t="shared" ref="G422:J422" si="136">SUM(G413:G421)</f>
        <v>0</v>
      </c>
      <c r="H422" s="18">
        <f t="shared" si="136"/>
        <v>0</v>
      </c>
      <c r="I422" s="18">
        <f t="shared" si="136"/>
        <v>0</v>
      </c>
      <c r="J422" s="18">
        <f t="shared" si="136"/>
        <v>0</v>
      </c>
      <c r="K422" s="24"/>
      <c r="L422" s="18">
        <f t="shared" ref="L422" si="137">SUM(L413:L421)</f>
        <v>0</v>
      </c>
    </row>
    <row r="423" spans="1:12" ht="15.75" customHeight="1" thickBot="1" x14ac:dyDescent="0.25">
      <c r="A423" s="28">
        <f>A405</f>
        <v>4</v>
      </c>
      <c r="B423" s="29">
        <f>B405</f>
        <v>4</v>
      </c>
      <c r="C423" s="402" t="s">
        <v>4</v>
      </c>
      <c r="D423" s="403"/>
      <c r="E423" s="30"/>
      <c r="F423" s="31">
        <f>F412+F422</f>
        <v>520</v>
      </c>
      <c r="G423" s="31">
        <f>G412+G422</f>
        <v>30.759999999999998</v>
      </c>
      <c r="H423" s="31">
        <f>H412+H422</f>
        <v>14.399999999999997</v>
      </c>
      <c r="I423" s="31">
        <f>I412+I422</f>
        <v>72.94</v>
      </c>
      <c r="J423" s="31">
        <f>J412+J422</f>
        <v>543.64</v>
      </c>
      <c r="K423" s="31"/>
      <c r="L423" s="31">
        <f>L412+L422</f>
        <v>94.089999999999989</v>
      </c>
    </row>
    <row r="424" spans="1:12" ht="15" x14ac:dyDescent="0.25">
      <c r="A424" s="19">
        <v>4</v>
      </c>
      <c r="B424" s="20">
        <v>5</v>
      </c>
      <c r="C424" s="21" t="s">
        <v>19</v>
      </c>
      <c r="D424" s="358" t="s">
        <v>78</v>
      </c>
      <c r="E424" s="359" t="s">
        <v>122</v>
      </c>
      <c r="F424" s="360">
        <v>150</v>
      </c>
      <c r="G424" s="290">
        <v>0.9</v>
      </c>
      <c r="H424" s="290">
        <v>0</v>
      </c>
      <c r="I424" s="313">
        <v>8.6</v>
      </c>
      <c r="J424" s="290">
        <v>38</v>
      </c>
      <c r="K424" s="289">
        <v>137</v>
      </c>
      <c r="L424" s="38">
        <v>24.6</v>
      </c>
    </row>
    <row r="425" spans="1:12" ht="15" x14ac:dyDescent="0.25">
      <c r="A425" s="22"/>
      <c r="B425" s="14"/>
      <c r="C425" s="10"/>
      <c r="D425" s="306" t="s">
        <v>114</v>
      </c>
      <c r="E425" s="319" t="s">
        <v>59</v>
      </c>
      <c r="F425" s="361">
        <v>150</v>
      </c>
      <c r="G425" s="350">
        <v>15.59</v>
      </c>
      <c r="H425" s="350">
        <v>16.45</v>
      </c>
      <c r="I425" s="347">
        <v>2.79</v>
      </c>
      <c r="J425" s="350">
        <v>222.36</v>
      </c>
      <c r="K425" s="320">
        <v>66</v>
      </c>
      <c r="L425" s="40">
        <v>33.31</v>
      </c>
    </row>
    <row r="426" spans="1:12" ht="15" x14ac:dyDescent="0.25">
      <c r="A426" s="22"/>
      <c r="B426" s="14"/>
      <c r="C426" s="10"/>
      <c r="D426" s="278" t="s">
        <v>26</v>
      </c>
      <c r="E426" s="363" t="s">
        <v>61</v>
      </c>
      <c r="F426" s="299">
        <v>200</v>
      </c>
      <c r="G426" s="275">
        <v>1</v>
      </c>
      <c r="H426" s="275">
        <v>0.2</v>
      </c>
      <c r="I426" s="276">
        <v>20.2</v>
      </c>
      <c r="J426" s="275">
        <v>92</v>
      </c>
      <c r="K426" s="293">
        <v>107</v>
      </c>
      <c r="L426" s="40">
        <v>20.399999999999999</v>
      </c>
    </row>
    <row r="427" spans="1:12" ht="15" x14ac:dyDescent="0.25">
      <c r="A427" s="22"/>
      <c r="B427" s="14"/>
      <c r="C427" s="10"/>
      <c r="D427" s="272" t="s">
        <v>72</v>
      </c>
      <c r="E427" s="364" t="s">
        <v>37</v>
      </c>
      <c r="F427" s="49">
        <v>35</v>
      </c>
      <c r="G427" s="50">
        <v>2.63</v>
      </c>
      <c r="H427" s="50">
        <v>1.01</v>
      </c>
      <c r="I427" s="365">
        <v>17.43</v>
      </c>
      <c r="J427" s="50">
        <v>91.7</v>
      </c>
      <c r="K427" s="298">
        <v>121</v>
      </c>
      <c r="L427" s="40">
        <v>4.08</v>
      </c>
    </row>
    <row r="428" spans="1:12" ht="15.75" thickBot="1" x14ac:dyDescent="0.3">
      <c r="A428" s="22"/>
      <c r="B428" s="14"/>
      <c r="C428" s="10"/>
      <c r="D428" s="57"/>
      <c r="E428" s="318"/>
      <c r="F428" s="366"/>
      <c r="G428" s="64"/>
      <c r="H428" s="64"/>
      <c r="I428" s="65"/>
      <c r="J428" s="66"/>
      <c r="K428" s="302"/>
      <c r="L428" s="40"/>
    </row>
    <row r="429" spans="1:12" ht="15" x14ac:dyDescent="0.25">
      <c r="A429" s="23"/>
      <c r="B429" s="16"/>
      <c r="C429" s="7"/>
      <c r="D429" s="101" t="s">
        <v>29</v>
      </c>
      <c r="E429" s="102"/>
      <c r="F429" s="103">
        <f>SUM(F424:F428)</f>
        <v>535</v>
      </c>
      <c r="G429" s="103">
        <f>SUM(G424:G428)</f>
        <v>20.119999999999997</v>
      </c>
      <c r="H429" s="103">
        <f>SUM(H424:H428)</f>
        <v>17.66</v>
      </c>
      <c r="I429" s="103">
        <f>SUM(I424:I428)</f>
        <v>49.019999999999996</v>
      </c>
      <c r="J429" s="103">
        <f>SUM(J424:J428)</f>
        <v>444.06</v>
      </c>
      <c r="K429" s="104"/>
      <c r="L429" s="18">
        <f>SUM(L424:L428)</f>
        <v>82.39</v>
      </c>
    </row>
    <row r="430" spans="1:12" ht="15" x14ac:dyDescent="0.25">
      <c r="A430" s="25">
        <f>A424</f>
        <v>4</v>
      </c>
      <c r="B430" s="12">
        <f>B424</f>
        <v>5</v>
      </c>
      <c r="C430" s="9" t="s">
        <v>21</v>
      </c>
      <c r="D430" s="6" t="s">
        <v>22</v>
      </c>
      <c r="E430" s="39"/>
      <c r="F430" s="40"/>
      <c r="G430" s="40"/>
      <c r="H430" s="40"/>
      <c r="I430" s="40"/>
      <c r="J430" s="40"/>
      <c r="K430" s="41"/>
      <c r="L430" s="40"/>
    </row>
    <row r="431" spans="1:12" ht="15" x14ac:dyDescent="0.25">
      <c r="A431" s="22"/>
      <c r="B431" s="14"/>
      <c r="C431" s="10"/>
      <c r="D431" s="6" t="s">
        <v>23</v>
      </c>
      <c r="E431" s="39"/>
      <c r="F431" s="40"/>
      <c r="G431" s="40"/>
      <c r="H431" s="40"/>
      <c r="I431" s="40"/>
      <c r="J431" s="40"/>
      <c r="K431" s="41"/>
      <c r="L431" s="40"/>
    </row>
    <row r="432" spans="1:12" ht="15" x14ac:dyDescent="0.25">
      <c r="A432" s="22"/>
      <c r="B432" s="14"/>
      <c r="C432" s="10"/>
      <c r="D432" s="6" t="s">
        <v>24</v>
      </c>
      <c r="E432" s="39"/>
      <c r="F432" s="40"/>
      <c r="G432" s="40"/>
      <c r="H432" s="40"/>
      <c r="I432" s="40"/>
      <c r="J432" s="40"/>
      <c r="K432" s="41"/>
      <c r="L432" s="40"/>
    </row>
    <row r="433" spans="1:12" ht="15" x14ac:dyDescent="0.25">
      <c r="A433" s="22"/>
      <c r="B433" s="14"/>
      <c r="C433" s="10"/>
      <c r="D433" s="6" t="s">
        <v>25</v>
      </c>
      <c r="E433" s="39"/>
      <c r="F433" s="40"/>
      <c r="G433" s="40"/>
      <c r="H433" s="40"/>
      <c r="I433" s="40"/>
      <c r="J433" s="40"/>
      <c r="K433" s="41"/>
      <c r="L433" s="40"/>
    </row>
    <row r="434" spans="1:12" ht="15" x14ac:dyDescent="0.25">
      <c r="A434" s="22"/>
      <c r="B434" s="14"/>
      <c r="C434" s="10"/>
      <c r="D434" s="6" t="s">
        <v>26</v>
      </c>
      <c r="E434" s="39"/>
      <c r="F434" s="40"/>
      <c r="G434" s="40"/>
      <c r="H434" s="40"/>
      <c r="I434" s="40"/>
      <c r="J434" s="40"/>
      <c r="K434" s="41"/>
      <c r="L434" s="40"/>
    </row>
    <row r="435" spans="1:12" ht="15" x14ac:dyDescent="0.25">
      <c r="A435" s="22"/>
      <c r="B435" s="14"/>
      <c r="C435" s="10"/>
      <c r="D435" s="6" t="s">
        <v>27</v>
      </c>
      <c r="E435" s="39"/>
      <c r="F435" s="40"/>
      <c r="G435" s="40"/>
      <c r="H435" s="40"/>
      <c r="I435" s="40"/>
      <c r="J435" s="40"/>
      <c r="K435" s="41"/>
      <c r="L435" s="40"/>
    </row>
    <row r="436" spans="1:12" ht="15" x14ac:dyDescent="0.25">
      <c r="A436" s="22"/>
      <c r="B436" s="14"/>
      <c r="C436" s="10"/>
      <c r="D436" s="6" t="s">
        <v>28</v>
      </c>
      <c r="E436" s="39"/>
      <c r="F436" s="40"/>
      <c r="G436" s="40"/>
      <c r="H436" s="40"/>
      <c r="I436" s="40"/>
      <c r="J436" s="40"/>
      <c r="K436" s="41"/>
      <c r="L436" s="40"/>
    </row>
    <row r="437" spans="1:12" ht="15" x14ac:dyDescent="0.25">
      <c r="A437" s="22"/>
      <c r="B437" s="14"/>
      <c r="C437" s="10"/>
      <c r="D437" s="5"/>
      <c r="E437" s="39"/>
      <c r="F437" s="40"/>
      <c r="G437" s="40"/>
      <c r="H437" s="40"/>
      <c r="I437" s="40"/>
      <c r="J437" s="40"/>
      <c r="K437" s="41"/>
      <c r="L437" s="40"/>
    </row>
    <row r="438" spans="1:12" ht="15" x14ac:dyDescent="0.25">
      <c r="A438" s="22"/>
      <c r="B438" s="14"/>
      <c r="C438" s="10"/>
      <c r="D438" s="5"/>
      <c r="E438" s="39"/>
      <c r="F438" s="40"/>
      <c r="G438" s="40"/>
      <c r="H438" s="40"/>
      <c r="I438" s="40"/>
      <c r="J438" s="40"/>
      <c r="K438" s="41"/>
      <c r="L438" s="40"/>
    </row>
    <row r="439" spans="1:12" ht="15" x14ac:dyDescent="0.25">
      <c r="A439" s="23"/>
      <c r="B439" s="16"/>
      <c r="C439" s="7"/>
      <c r="D439" s="17" t="s">
        <v>29</v>
      </c>
      <c r="E439" s="8"/>
      <c r="F439" s="18">
        <f>SUM(F430:F438)</f>
        <v>0</v>
      </c>
      <c r="G439" s="18">
        <f t="shared" ref="G439:J439" si="138">SUM(G430:G438)</f>
        <v>0</v>
      </c>
      <c r="H439" s="18">
        <f t="shared" si="138"/>
        <v>0</v>
      </c>
      <c r="I439" s="18">
        <f t="shared" si="138"/>
        <v>0</v>
      </c>
      <c r="J439" s="18">
        <f t="shared" si="138"/>
        <v>0</v>
      </c>
      <c r="K439" s="24"/>
      <c r="L439" s="18">
        <f t="shared" ref="L439" si="139">SUM(L430:L438)</f>
        <v>0</v>
      </c>
    </row>
    <row r="440" spans="1:12" ht="15.75" thickBot="1" x14ac:dyDescent="0.25">
      <c r="A440" s="28">
        <f>A424</f>
        <v>4</v>
      </c>
      <c r="B440" s="29">
        <f>B424</f>
        <v>5</v>
      </c>
      <c r="C440" s="402" t="s">
        <v>4</v>
      </c>
      <c r="D440" s="403"/>
      <c r="E440" s="30"/>
      <c r="F440" s="31">
        <f>F429+F439</f>
        <v>535</v>
      </c>
      <c r="G440" s="31">
        <f>G429+G439</f>
        <v>20.119999999999997</v>
      </c>
      <c r="H440" s="31">
        <f>H429+H439</f>
        <v>17.66</v>
      </c>
      <c r="I440" s="31">
        <f>I429+I439</f>
        <v>49.019999999999996</v>
      </c>
      <c r="J440" s="31">
        <f>J429+J439</f>
        <v>444.06</v>
      </c>
      <c r="K440" s="31"/>
      <c r="L440" s="31">
        <f>L429+L439</f>
        <v>82.39</v>
      </c>
    </row>
    <row r="441" spans="1:12" ht="15" x14ac:dyDescent="0.25">
      <c r="A441" s="19">
        <v>4</v>
      </c>
      <c r="B441" s="20">
        <v>6</v>
      </c>
      <c r="C441" s="69" t="s">
        <v>19</v>
      </c>
      <c r="D441" s="342" t="s">
        <v>22</v>
      </c>
      <c r="E441" s="367" t="s">
        <v>112</v>
      </c>
      <c r="F441" s="304">
        <v>60</v>
      </c>
      <c r="G441" s="268">
        <v>1.29</v>
      </c>
      <c r="H441" s="268">
        <v>27</v>
      </c>
      <c r="I441" s="269">
        <v>6.97</v>
      </c>
      <c r="J441" s="368">
        <v>72.75</v>
      </c>
      <c r="K441" s="271">
        <v>9</v>
      </c>
      <c r="L441" s="38">
        <v>6.77</v>
      </c>
    </row>
    <row r="442" spans="1:12" ht="15" x14ac:dyDescent="0.25">
      <c r="A442" s="22"/>
      <c r="B442" s="14"/>
      <c r="C442" s="70"/>
      <c r="D442" s="272" t="s">
        <v>114</v>
      </c>
      <c r="E442" s="369" t="s">
        <v>113</v>
      </c>
      <c r="F442" s="274">
        <v>150</v>
      </c>
      <c r="G442" s="50">
        <v>15.18</v>
      </c>
      <c r="H442" s="50">
        <v>25.28</v>
      </c>
      <c r="I442" s="51">
        <v>2.84</v>
      </c>
      <c r="J442" s="51">
        <v>302.22000000000003</v>
      </c>
      <c r="K442" s="49">
        <v>89</v>
      </c>
      <c r="L442" s="40">
        <v>51.57</v>
      </c>
    </row>
    <row r="443" spans="1:12" ht="15" x14ac:dyDescent="0.25">
      <c r="A443" s="22"/>
      <c r="B443" s="14"/>
      <c r="C443" s="70"/>
      <c r="D443" s="306" t="s">
        <v>20</v>
      </c>
      <c r="E443" s="370" t="s">
        <v>48</v>
      </c>
      <c r="F443" s="362">
        <v>200</v>
      </c>
      <c r="G443" s="275">
        <v>0.06</v>
      </c>
      <c r="H443" s="275">
        <v>0</v>
      </c>
      <c r="I443" s="276">
        <v>19.25</v>
      </c>
      <c r="J443" s="276">
        <v>76.95</v>
      </c>
      <c r="K443" s="49">
        <v>160</v>
      </c>
      <c r="L443" s="40">
        <v>10.039999999999999</v>
      </c>
    </row>
    <row r="444" spans="1:12" ht="15" x14ac:dyDescent="0.25">
      <c r="A444" s="22"/>
      <c r="B444" s="14"/>
      <c r="C444" s="70"/>
      <c r="D444" s="371" t="s">
        <v>27</v>
      </c>
      <c r="E444" s="316" t="s">
        <v>40</v>
      </c>
      <c r="F444" s="339">
        <v>20</v>
      </c>
      <c r="G444" s="275">
        <v>1.52</v>
      </c>
      <c r="H444" s="275">
        <v>0.16</v>
      </c>
      <c r="I444" s="276">
        <v>9.84</v>
      </c>
      <c r="J444" s="276">
        <v>47</v>
      </c>
      <c r="K444" s="309">
        <v>119</v>
      </c>
      <c r="L444" s="40">
        <v>1.58</v>
      </c>
    </row>
    <row r="445" spans="1:12" ht="15.75" thickBot="1" x14ac:dyDescent="0.3">
      <c r="A445" s="22"/>
      <c r="B445" s="14"/>
      <c r="C445" s="70"/>
      <c r="D445" s="282" t="s">
        <v>28</v>
      </c>
      <c r="E445" s="330" t="s">
        <v>41</v>
      </c>
      <c r="F445" s="332">
        <v>20</v>
      </c>
      <c r="G445" s="284">
        <v>1.32</v>
      </c>
      <c r="H445" s="284">
        <v>0.24</v>
      </c>
      <c r="I445" s="285">
        <v>8.0399999999999991</v>
      </c>
      <c r="J445" s="372">
        <v>39.6</v>
      </c>
      <c r="K445" s="353">
        <v>120</v>
      </c>
      <c r="L445" s="40">
        <v>2</v>
      </c>
    </row>
    <row r="446" spans="1:12" ht="15.75" thickBot="1" x14ac:dyDescent="0.3">
      <c r="A446" s="22"/>
      <c r="B446" s="14"/>
      <c r="C446" s="70"/>
      <c r="D446" s="57" t="s">
        <v>25</v>
      </c>
      <c r="E446" s="71" t="s">
        <v>56</v>
      </c>
      <c r="F446" s="57">
        <v>150</v>
      </c>
      <c r="G446" s="64">
        <v>4.3</v>
      </c>
      <c r="H446" s="65">
        <v>4.24</v>
      </c>
      <c r="I446" s="65">
        <v>18.77</v>
      </c>
      <c r="J446" s="66">
        <v>129.54</v>
      </c>
      <c r="K446" s="57">
        <v>253</v>
      </c>
      <c r="L446" s="40">
        <v>9.17</v>
      </c>
    </row>
    <row r="447" spans="1:12" ht="15" x14ac:dyDescent="0.25">
      <c r="A447" s="22"/>
      <c r="B447" s="14"/>
      <c r="C447" s="10"/>
      <c r="D447" s="63"/>
      <c r="E447" s="54"/>
      <c r="F447" s="55"/>
      <c r="G447" s="55"/>
      <c r="H447" s="55"/>
      <c r="I447" s="55"/>
      <c r="J447" s="55"/>
      <c r="K447" s="56"/>
      <c r="L447" s="40"/>
    </row>
    <row r="448" spans="1:12" ht="15" x14ac:dyDescent="0.25">
      <c r="A448" s="23"/>
      <c r="B448" s="16"/>
      <c r="C448" s="7"/>
      <c r="D448" s="101" t="s">
        <v>29</v>
      </c>
      <c r="E448" s="102"/>
      <c r="F448" s="103">
        <f>SUM(F441:F447)</f>
        <v>600</v>
      </c>
      <c r="G448" s="103">
        <f t="shared" ref="G448:J448" si="140">SUM(G441:G447)</f>
        <v>23.669999999999998</v>
      </c>
      <c r="H448" s="103">
        <f t="shared" si="140"/>
        <v>56.92</v>
      </c>
      <c r="I448" s="103">
        <f t="shared" si="140"/>
        <v>65.709999999999994</v>
      </c>
      <c r="J448" s="103">
        <f t="shared" si="140"/>
        <v>668.06</v>
      </c>
      <c r="K448" s="104"/>
      <c r="L448" s="18">
        <f t="shared" ref="L448" si="141">SUM(L441:L447)</f>
        <v>81.13</v>
      </c>
    </row>
    <row r="449" spans="1:12" ht="15" x14ac:dyDescent="0.25">
      <c r="A449" s="25">
        <f>A441</f>
        <v>4</v>
      </c>
      <c r="B449" s="12">
        <f>B441</f>
        <v>6</v>
      </c>
      <c r="C449" s="9" t="s">
        <v>21</v>
      </c>
      <c r="D449" s="6" t="s">
        <v>22</v>
      </c>
      <c r="E449" s="39"/>
      <c r="F449" s="40"/>
      <c r="G449" s="40"/>
      <c r="H449" s="40"/>
      <c r="I449" s="40"/>
      <c r="J449" s="40"/>
      <c r="K449" s="41"/>
      <c r="L449" s="40"/>
    </row>
    <row r="450" spans="1:12" ht="15" x14ac:dyDescent="0.25">
      <c r="A450" s="22"/>
      <c r="B450" s="14"/>
      <c r="C450" s="10"/>
      <c r="D450" s="6" t="s">
        <v>23</v>
      </c>
      <c r="E450" s="39"/>
      <c r="F450" s="40"/>
      <c r="G450" s="40"/>
      <c r="H450" s="40"/>
      <c r="I450" s="40"/>
      <c r="J450" s="40"/>
      <c r="K450" s="41"/>
      <c r="L450" s="40"/>
    </row>
    <row r="451" spans="1:12" ht="15" x14ac:dyDescent="0.25">
      <c r="A451" s="22"/>
      <c r="B451" s="14"/>
      <c r="C451" s="10"/>
      <c r="D451" s="6" t="s">
        <v>24</v>
      </c>
      <c r="E451" s="39"/>
      <c r="F451" s="40"/>
      <c r="G451" s="40"/>
      <c r="H451" s="40"/>
      <c r="I451" s="40"/>
      <c r="J451" s="40"/>
      <c r="K451" s="41"/>
      <c r="L451" s="40"/>
    </row>
    <row r="452" spans="1:12" ht="15" x14ac:dyDescent="0.25">
      <c r="A452" s="22"/>
      <c r="B452" s="14"/>
      <c r="C452" s="10"/>
      <c r="D452" s="6" t="s">
        <v>25</v>
      </c>
      <c r="E452" s="39"/>
      <c r="F452" s="40"/>
      <c r="G452" s="40"/>
      <c r="H452" s="40"/>
      <c r="I452" s="40"/>
      <c r="J452" s="40"/>
      <c r="K452" s="41"/>
      <c r="L452" s="40"/>
    </row>
    <row r="453" spans="1:12" ht="15" x14ac:dyDescent="0.25">
      <c r="A453" s="22"/>
      <c r="B453" s="14"/>
      <c r="C453" s="10"/>
      <c r="D453" s="6" t="s">
        <v>26</v>
      </c>
      <c r="E453" s="39"/>
      <c r="F453" s="40"/>
      <c r="G453" s="40"/>
      <c r="H453" s="40"/>
      <c r="I453" s="40"/>
      <c r="J453" s="40"/>
      <c r="K453" s="41"/>
      <c r="L453" s="40"/>
    </row>
    <row r="454" spans="1:12" ht="15" x14ac:dyDescent="0.25">
      <c r="A454" s="22"/>
      <c r="B454" s="14"/>
      <c r="C454" s="10"/>
      <c r="D454" s="6" t="s">
        <v>27</v>
      </c>
      <c r="E454" s="39"/>
      <c r="F454" s="40"/>
      <c r="G454" s="40"/>
      <c r="H454" s="40"/>
      <c r="I454" s="40"/>
      <c r="J454" s="40"/>
      <c r="K454" s="41"/>
      <c r="L454" s="40"/>
    </row>
    <row r="455" spans="1:12" ht="15" x14ac:dyDescent="0.25">
      <c r="A455" s="22"/>
      <c r="B455" s="14"/>
      <c r="C455" s="10"/>
      <c r="D455" s="6" t="s">
        <v>28</v>
      </c>
      <c r="E455" s="39"/>
      <c r="F455" s="40"/>
      <c r="G455" s="40"/>
      <c r="H455" s="40"/>
      <c r="I455" s="40"/>
      <c r="J455" s="40"/>
      <c r="K455" s="41"/>
      <c r="L455" s="40"/>
    </row>
    <row r="456" spans="1:12" ht="15" x14ac:dyDescent="0.25">
      <c r="A456" s="22"/>
      <c r="B456" s="14"/>
      <c r="C456" s="10"/>
      <c r="D456" s="5"/>
      <c r="E456" s="39"/>
      <c r="F456" s="40"/>
      <c r="G456" s="40"/>
      <c r="H456" s="40"/>
      <c r="I456" s="40"/>
      <c r="J456" s="40"/>
      <c r="K456" s="41"/>
      <c r="L456" s="40"/>
    </row>
    <row r="457" spans="1:12" ht="15" x14ac:dyDescent="0.25">
      <c r="A457" s="22"/>
      <c r="B457" s="14"/>
      <c r="C457" s="10"/>
      <c r="D457" s="5"/>
      <c r="E457" s="39"/>
      <c r="F457" s="40"/>
      <c r="G457" s="40"/>
      <c r="H457" s="40"/>
      <c r="I457" s="40"/>
      <c r="J457" s="40"/>
      <c r="K457" s="41"/>
      <c r="L457" s="40"/>
    </row>
    <row r="458" spans="1:12" ht="15" x14ac:dyDescent="0.25">
      <c r="A458" s="23"/>
      <c r="B458" s="16"/>
      <c r="C458" s="7"/>
      <c r="D458" s="17" t="s">
        <v>29</v>
      </c>
      <c r="E458" s="8"/>
      <c r="F458" s="18">
        <f>SUM(F449:F457)</f>
        <v>0</v>
      </c>
      <c r="G458" s="18">
        <f t="shared" ref="G458:J458" si="142">SUM(G449:G457)</f>
        <v>0</v>
      </c>
      <c r="H458" s="18">
        <f t="shared" si="142"/>
        <v>0</v>
      </c>
      <c r="I458" s="18">
        <f t="shared" si="142"/>
        <v>0</v>
      </c>
      <c r="J458" s="18">
        <f t="shared" si="142"/>
        <v>0</v>
      </c>
      <c r="K458" s="24"/>
      <c r="L458" s="18">
        <f t="shared" ref="L458" si="143">SUM(L449:L457)</f>
        <v>0</v>
      </c>
    </row>
    <row r="459" spans="1:12" ht="15.75" thickBot="1" x14ac:dyDescent="0.25">
      <c r="A459" s="28">
        <f>A441</f>
        <v>4</v>
      </c>
      <c r="B459" s="29">
        <f>B441</f>
        <v>6</v>
      </c>
      <c r="C459" s="402" t="s">
        <v>4</v>
      </c>
      <c r="D459" s="403"/>
      <c r="E459" s="30"/>
      <c r="F459" s="31">
        <f>F448+F458</f>
        <v>600</v>
      </c>
      <c r="G459" s="31">
        <f>G448+G458</f>
        <v>23.669999999999998</v>
      </c>
      <c r="H459" s="31">
        <f>H448+H458</f>
        <v>56.92</v>
      </c>
      <c r="I459" s="31">
        <f>I448+I458</f>
        <v>65.709999999999994</v>
      </c>
      <c r="J459" s="31">
        <f>J448+J458</f>
        <v>668.06</v>
      </c>
      <c r="K459" s="31"/>
      <c r="L459" s="31">
        <f>L448+L458</f>
        <v>81.13</v>
      </c>
    </row>
    <row r="460" spans="1:12" ht="13.5" thickBot="1" x14ac:dyDescent="0.25">
      <c r="A460" s="26"/>
      <c r="B460" s="27"/>
      <c r="C460" s="407" t="s">
        <v>5</v>
      </c>
      <c r="D460" s="407"/>
      <c r="E460" s="407"/>
      <c r="F460" s="33">
        <f>(F24+F43+F62+F81+F100+F119+F138+F157+F176+F459)/(IF(F24=0,0,1)+IF(F43=0,0,1)+IF(F62=0,0,1)+IF(F81=0,0,1)+IF(F100=0,0,1)+IF(F119=0,0,1)+IF(F138=0,0,1)+IF(F157=0,0,1)+IF(F176=0,0,1)+IF(F459=0,0,1))</f>
        <v>499.9</v>
      </c>
      <c r="G460" s="33">
        <f>(G24+G43+G62+G81+G100+G119+G138+G157+G176+G459)/(IF(G24=0,0,1)+IF(G43=0,0,1)+IF(G62=0,0,1)+IF(G81=0,0,1)+IF(G100=0,0,1)+IF(G119=0,0,1)+IF(G138=0,0,1)+IF(G157=0,0,1)+IF(G176=0,0,1)+IF(G459=0,0,1))</f>
        <v>23.571999999999999</v>
      </c>
      <c r="H460" s="33">
        <f>(H24+H43+H62+H81+H100+H119+H138+H157+H176+H459)/(IF(H24=0,0,1)+IF(H43=0,0,1)+IF(H62=0,0,1)+IF(H81=0,0,1)+IF(H100=0,0,1)+IF(H119=0,0,1)+IF(H138=0,0,1)+IF(H157=0,0,1)+IF(H176=0,0,1)+IF(H459=0,0,1))</f>
        <v>23.744</v>
      </c>
      <c r="I460" s="33">
        <f>(I24+I43+I62+I81+I100+I119+I138+I157+I176+I459)/(IF(I24=0,0,1)+IF(I43=0,0,1)+IF(I62=0,0,1)+IF(I81=0,0,1)+IF(I100=0,0,1)+IF(I119=0,0,1)+IF(I138=0,0,1)+IF(I157=0,0,1)+IF(I176=0,0,1)+IF(I459=0,0,1))</f>
        <v>72.844000000000008</v>
      </c>
      <c r="J460" s="33">
        <f>(J24+J43+J62+J81+J100+J119+J138+J157+J176+J459)/(IF(J24=0,0,1)+IF(J43=0,0,1)+IF(J62=0,0,1)+IF(J81=0,0,1)+IF(J100=0,0,1)+IF(J119=0,0,1)+IF(J138=0,0,1)+IF(J157=0,0,1)+IF(J176=0,0,1)+IF(J459=0,0,1))</f>
        <v>572.02899999999988</v>
      </c>
      <c r="K460" s="33"/>
      <c r="L460" s="33">
        <f>(L24+L43+L62+L81+L100+L119+L138+L157+L176+L459)/(IF(L24=0,0,1)+IF(L43=0,0,1)+IF(L62=0,0,1)+IF(L81=0,0,1)+IF(L100=0,0,1)+IF(L119=0,0,1)+IF(L138=0,0,1)+IF(L157=0,0,1)+IF(L176=0,0,1)+IF(L459=0,0,1))</f>
        <v>86.533000000000001</v>
      </c>
    </row>
  </sheetData>
  <mergeCells count="28">
    <mergeCell ref="C81:D81"/>
    <mergeCell ref="C100:D100"/>
    <mergeCell ref="C24:D24"/>
    <mergeCell ref="C460:E460"/>
    <mergeCell ref="C459:D459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09:D309"/>
    <mergeCell ref="C1:E1"/>
    <mergeCell ref="H1:K1"/>
    <mergeCell ref="H2:K2"/>
    <mergeCell ref="C43:D43"/>
    <mergeCell ref="C62:D62"/>
    <mergeCell ref="C423:D423"/>
    <mergeCell ref="C440:D440"/>
    <mergeCell ref="C328:D328"/>
    <mergeCell ref="C347:D347"/>
    <mergeCell ref="C366:D366"/>
    <mergeCell ref="C385:D385"/>
    <mergeCell ref="C404:D40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2024-11-02T11:36:04Z</cp:lastPrinted>
  <dcterms:created xsi:type="dcterms:W3CDTF">2022-05-16T14:23:56Z</dcterms:created>
  <dcterms:modified xsi:type="dcterms:W3CDTF">2025-01-04T06:57:49Z</dcterms:modified>
</cp:coreProperties>
</file>